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ica.jukic\Downloads\"/>
    </mc:Choice>
  </mc:AlternateContent>
  <bookViews>
    <workbookView xWindow="0" yWindow="0" windowWidth="28380" windowHeight="5730" tabRatio="924"/>
  </bookViews>
  <sheets>
    <sheet name="EŠ-1-og_kanton" sheetId="1" r:id="rId1"/>
    <sheet name="EŠ-1m-og_kanton" sheetId="2" r:id="rId2"/>
    <sheet name="EŠ-2-og_kanton" sheetId="3" r:id="rId3"/>
    <sheet name="EŠ-2a-og_kanton" sheetId="7" r:id="rId4"/>
    <sheet name="EŠ-2b-og_kanton" sheetId="9" r:id="rId5"/>
    <sheet name="EŠ-2c-og_kanton" sheetId="8" r:id="rId6"/>
    <sheet name="EŠ-2d-og_kanton" sheetId="10" r:id="rId7"/>
    <sheet name="EŠ-2e-og_kanton" sheetId="11" r:id="rId8"/>
    <sheet name="EŠ-3-og_kanton" sheetId="4" r:id="rId9"/>
    <sheet name="EŠ-3a-og_kanton" sheetId="12" r:id="rId10"/>
    <sheet name="EŠ-3b-og_kanton" sheetId="13" r:id="rId11"/>
    <sheet name="EŠ-3c-og_kanton" sheetId="15" r:id="rId12"/>
    <sheet name="EŠ-3d-og_kanton" sheetId="16" r:id="rId13"/>
    <sheet name="EŠ-3e-og_kanton" sheetId="14" r:id="rId14"/>
    <sheet name="EŠ-4-og_kanton" sheetId="5" r:id="rId15"/>
    <sheet name="EŠ-4a-og_kanton" sheetId="17" r:id="rId16"/>
    <sheet name="EŠ-4b-og_kanton" sheetId="18" r:id="rId17"/>
    <sheet name="EŠ-4c-og_kanton" sheetId="19" r:id="rId18"/>
    <sheet name="EŠ-4d-og_kanton" sheetId="20" r:id="rId19"/>
    <sheet name="EŠ-5-og_kanton" sheetId="6" r:id="rId20"/>
    <sheet name="EŠ-5a-og_kanton" sheetId="21" r:id="rId21"/>
    <sheet name="EŠ-5b-og_kanton" sheetId="22" r:id="rId22"/>
    <sheet name="EŠ-5c-og_kanton" sheetId="23" r:id="rId23"/>
    <sheet name="EŠ-6-og_kanton" sheetId="24" r:id="rId24"/>
    <sheet name="EŠ-7-og_kanton" sheetId="25" r:id="rId25"/>
    <sheet name="EŠ-8-og_kanton" sheetId="26" r:id="rId26"/>
    <sheet name="EŠ-9-og_kanton" sheetId="27" r:id="rId27"/>
    <sheet name="EŠ-10a-og_kanton" sheetId="29" r:id="rId28"/>
    <sheet name="EŠ-10b-og_kanton" sheetId="30" r:id="rId29"/>
  </sheets>
  <definedNames>
    <definedName name="_xlnm.Print_Titles" localSheetId="27">'EŠ-10a-og_kanton'!$1:$6</definedName>
    <definedName name="_xlnm.Print_Titles" localSheetId="3">'EŠ-2a-og_kanton'!$1:$13</definedName>
    <definedName name="_xlnm.Print_Titles" localSheetId="4">'EŠ-2b-og_kanton'!$1:$12</definedName>
    <definedName name="_xlnm.Print_Titles" localSheetId="5">'EŠ-2c-og_kanton'!$1:$12</definedName>
    <definedName name="_xlnm.Print_Titles" localSheetId="6">'EŠ-2d-og_kanton'!$1:$12</definedName>
    <definedName name="_xlnm.Print_Titles" localSheetId="7">'EŠ-2e-og_kanton'!$1:$12</definedName>
    <definedName name="_xlnm.Print_Titles" localSheetId="2">'EŠ-2-og_kanton'!$1:$13</definedName>
    <definedName name="_xlnm.Print_Titles" localSheetId="9">'EŠ-3a-og_kanton'!$1:$12</definedName>
    <definedName name="_xlnm.Print_Titles" localSheetId="10">'EŠ-3b-og_kanton'!$1:$12</definedName>
    <definedName name="_xlnm.Print_Titles" localSheetId="11">'EŠ-3c-og_kanton'!$1:$12</definedName>
    <definedName name="_xlnm.Print_Titles" localSheetId="12">'EŠ-3d-og_kanton'!$1:$12</definedName>
    <definedName name="_xlnm.Print_Titles" localSheetId="13">'EŠ-3e-og_kanton'!$1:$12</definedName>
    <definedName name="_xlnm.Print_Titles" localSheetId="8">'EŠ-3-og_kanton'!$8:$13</definedName>
    <definedName name="_xlnm.Print_Titles" localSheetId="15">'EŠ-4a-og_kanton'!$1:$12</definedName>
    <definedName name="_xlnm.Print_Titles" localSheetId="16">'EŠ-4b-og_kanton'!$1:$12</definedName>
    <definedName name="_xlnm.Print_Titles" localSheetId="17">'EŠ-4c-og_kanton'!$2:$12</definedName>
    <definedName name="_xlnm.Print_Titles" localSheetId="18">'EŠ-4d-og_kanton'!$1:$12</definedName>
    <definedName name="_xlnm.Print_Titles" localSheetId="20">'EŠ-5a-og_kanton'!$1:$12</definedName>
    <definedName name="_xlnm.Print_Titles" localSheetId="21">'EŠ-5b-og_kanton'!$1:$12</definedName>
    <definedName name="_xlnm.Print_Titles" localSheetId="22">'EŠ-5c-og_kanton'!$1:$12</definedName>
    <definedName name="_xlnm.Print_Titles" localSheetId="19">'EŠ-5-og_kanton'!$9:$14</definedName>
    <definedName name="_xlnm.Print_Titles" localSheetId="23">'EŠ-6-og_kanton'!$1:$8</definedName>
    <definedName name="_xlnm.Print_Titles" localSheetId="24">'EŠ-7-og_kanton'!$1:$10</definedName>
    <definedName name="_xlnm.Print_Titles" localSheetId="25">'EŠ-8-og_kanton'!$1:$9</definedName>
    <definedName name="_xlnm.Print_Titles" localSheetId="26">'EŠ-9-og_kanton'!$1:$10</definedName>
  </definedNames>
  <calcPr calcId="162913"/>
</workbook>
</file>

<file path=xl/calcChain.xml><?xml version="1.0" encoding="utf-8"?>
<calcChain xmlns="http://schemas.openxmlformats.org/spreadsheetml/2006/main">
  <c r="B103" i="20" l="1"/>
  <c r="B85" i="20"/>
  <c r="B67" i="20"/>
  <c r="B49" i="20"/>
  <c r="B31" i="20"/>
  <c r="B13" i="20"/>
  <c r="B103" i="21" l="1"/>
  <c r="B85" i="21"/>
  <c r="B67" i="21"/>
  <c r="B49" i="21"/>
  <c r="B31" i="21"/>
  <c r="B121" i="21" s="1"/>
  <c r="B13" i="21"/>
  <c r="B103" i="22"/>
  <c r="B85" i="22"/>
  <c r="B67" i="22"/>
  <c r="B49" i="22"/>
  <c r="B31" i="22"/>
  <c r="B13" i="22"/>
  <c r="B121" i="22" s="1"/>
  <c r="B103" i="23"/>
  <c r="B85" i="23"/>
  <c r="B67" i="23"/>
  <c r="B49" i="23"/>
  <c r="B31" i="23"/>
  <c r="B13" i="23"/>
  <c r="N136" i="23"/>
  <c r="M136" i="23"/>
  <c r="L136" i="23"/>
  <c r="K136" i="23"/>
  <c r="I136" i="23"/>
  <c r="H136" i="23"/>
  <c r="G136" i="23"/>
  <c r="F136" i="23"/>
  <c r="E136" i="23"/>
  <c r="D136" i="23"/>
  <c r="P135" i="23"/>
  <c r="N135" i="23"/>
  <c r="M135" i="23"/>
  <c r="L135" i="23"/>
  <c r="K135" i="23"/>
  <c r="I135" i="23"/>
  <c r="H135" i="23"/>
  <c r="G135" i="23"/>
  <c r="F135" i="23"/>
  <c r="E135" i="23"/>
  <c r="D135" i="23"/>
  <c r="N134" i="23"/>
  <c r="M134" i="23"/>
  <c r="L134" i="23"/>
  <c r="K134" i="23"/>
  <c r="I134" i="23"/>
  <c r="H134" i="23"/>
  <c r="G134" i="23"/>
  <c r="F134" i="23"/>
  <c r="E134" i="23"/>
  <c r="D134" i="23"/>
  <c r="N133" i="23"/>
  <c r="M133" i="23"/>
  <c r="L133" i="23"/>
  <c r="K133" i="23"/>
  <c r="J133" i="23"/>
  <c r="I133" i="23"/>
  <c r="H133" i="23"/>
  <c r="G133" i="23"/>
  <c r="F133" i="23"/>
  <c r="E133" i="23"/>
  <c r="D133" i="23"/>
  <c r="O132" i="23"/>
  <c r="N132" i="23"/>
  <c r="M132" i="23"/>
  <c r="L132" i="23"/>
  <c r="K132" i="23"/>
  <c r="I132" i="23"/>
  <c r="H132" i="23"/>
  <c r="G132" i="23"/>
  <c r="F132" i="23"/>
  <c r="E132" i="23"/>
  <c r="D132" i="23"/>
  <c r="N131" i="23"/>
  <c r="M131" i="23"/>
  <c r="L131" i="23"/>
  <c r="K131" i="23"/>
  <c r="I131" i="23"/>
  <c r="H131" i="23"/>
  <c r="G131" i="23"/>
  <c r="F131" i="23"/>
  <c r="E131" i="23"/>
  <c r="D131" i="23"/>
  <c r="N130" i="23"/>
  <c r="M130" i="23"/>
  <c r="L130" i="23"/>
  <c r="K130" i="23"/>
  <c r="I130" i="23"/>
  <c r="H130" i="23"/>
  <c r="G130" i="23"/>
  <c r="F130" i="23"/>
  <c r="E130" i="23"/>
  <c r="D130" i="23"/>
  <c r="N129" i="23"/>
  <c r="N137" i="23" s="1"/>
  <c r="M129" i="23"/>
  <c r="M137" i="23" s="1"/>
  <c r="L129" i="23"/>
  <c r="L137" i="23" s="1"/>
  <c r="K129" i="23"/>
  <c r="K137" i="23" s="1"/>
  <c r="I129" i="23"/>
  <c r="I137" i="23" s="1"/>
  <c r="H129" i="23"/>
  <c r="H137" i="23" s="1"/>
  <c r="G129" i="23"/>
  <c r="G137" i="23" s="1"/>
  <c r="F129" i="23"/>
  <c r="F137" i="23" s="1"/>
  <c r="E129" i="23"/>
  <c r="E137" i="23" s="1"/>
  <c r="D129" i="23"/>
  <c r="D137" i="23" s="1"/>
  <c r="K128" i="23"/>
  <c r="P127" i="23"/>
  <c r="N127" i="23"/>
  <c r="M127" i="23"/>
  <c r="L127" i="23"/>
  <c r="K127" i="23"/>
  <c r="I127" i="23"/>
  <c r="H127" i="23"/>
  <c r="G127" i="23"/>
  <c r="F127" i="23"/>
  <c r="E127" i="23"/>
  <c r="D127" i="23"/>
  <c r="N126" i="23"/>
  <c r="M126" i="23"/>
  <c r="L126" i="23"/>
  <c r="K126" i="23"/>
  <c r="I126" i="23"/>
  <c r="H126" i="23"/>
  <c r="G126" i="23"/>
  <c r="F126" i="23"/>
  <c r="E126" i="23"/>
  <c r="D126" i="23"/>
  <c r="N125" i="23"/>
  <c r="M125" i="23"/>
  <c r="L125" i="23"/>
  <c r="K125" i="23"/>
  <c r="J125" i="23"/>
  <c r="I125" i="23"/>
  <c r="H125" i="23"/>
  <c r="G125" i="23"/>
  <c r="F125" i="23"/>
  <c r="E125" i="23"/>
  <c r="D125" i="23"/>
  <c r="O124" i="23"/>
  <c r="N124" i="23"/>
  <c r="M124" i="23"/>
  <c r="L124" i="23"/>
  <c r="K124" i="23"/>
  <c r="I124" i="23"/>
  <c r="H124" i="23"/>
  <c r="G124" i="23"/>
  <c r="F124" i="23"/>
  <c r="E124" i="23"/>
  <c r="D124" i="23"/>
  <c r="N123" i="23"/>
  <c r="M123" i="23"/>
  <c r="L123" i="23"/>
  <c r="L128" i="23" s="1"/>
  <c r="L138" i="23" s="1"/>
  <c r="K123" i="23"/>
  <c r="I123" i="23"/>
  <c r="H123" i="23"/>
  <c r="G123" i="23"/>
  <c r="F123" i="23"/>
  <c r="E123" i="23"/>
  <c r="D123" i="23"/>
  <c r="D128" i="23" s="1"/>
  <c r="N122" i="23"/>
  <c r="M122" i="23"/>
  <c r="L122" i="23"/>
  <c r="K122" i="23"/>
  <c r="I122" i="23"/>
  <c r="H122" i="23"/>
  <c r="G122" i="23"/>
  <c r="F122" i="23"/>
  <c r="E122" i="23"/>
  <c r="D122" i="23"/>
  <c r="N121" i="23"/>
  <c r="N128" i="23" s="1"/>
  <c r="N138" i="23" s="1"/>
  <c r="M121" i="23"/>
  <c r="M128" i="23" s="1"/>
  <c r="M138" i="23" s="1"/>
  <c r="L121" i="23"/>
  <c r="K121" i="23"/>
  <c r="I121" i="23"/>
  <c r="I128" i="23" s="1"/>
  <c r="I138" i="23" s="1"/>
  <c r="H121" i="23"/>
  <c r="H128" i="23" s="1"/>
  <c r="G121" i="23"/>
  <c r="G128" i="23" s="1"/>
  <c r="F121" i="23"/>
  <c r="F128" i="23" s="1"/>
  <c r="F138" i="23" s="1"/>
  <c r="E121" i="23"/>
  <c r="E128" i="23" s="1"/>
  <c r="E138" i="23" s="1"/>
  <c r="D121" i="23"/>
  <c r="M120" i="23"/>
  <c r="L120" i="23"/>
  <c r="E120" i="23"/>
  <c r="D120" i="23"/>
  <c r="N119" i="23"/>
  <c r="M119" i="23"/>
  <c r="L119" i="23"/>
  <c r="K119" i="23"/>
  <c r="I119" i="23"/>
  <c r="H119" i="23"/>
  <c r="G119" i="23"/>
  <c r="F119" i="23"/>
  <c r="E119" i="23"/>
  <c r="D119" i="23"/>
  <c r="P118" i="23"/>
  <c r="O118" i="23"/>
  <c r="J118" i="23"/>
  <c r="P117" i="23"/>
  <c r="O117" i="23"/>
  <c r="J117" i="23"/>
  <c r="P116" i="23"/>
  <c r="O116" i="23"/>
  <c r="J116" i="23"/>
  <c r="P115" i="23"/>
  <c r="O115" i="23"/>
  <c r="J115" i="23"/>
  <c r="P114" i="23"/>
  <c r="O114" i="23"/>
  <c r="J114" i="23"/>
  <c r="P113" i="23"/>
  <c r="O113" i="23"/>
  <c r="J113" i="23"/>
  <c r="J119" i="23" s="1"/>
  <c r="P112" i="23"/>
  <c r="O112" i="23"/>
  <c r="J112" i="23"/>
  <c r="P111" i="23"/>
  <c r="P119" i="23" s="1"/>
  <c r="O111" i="23"/>
  <c r="O119" i="23" s="1"/>
  <c r="J111" i="23"/>
  <c r="N110" i="23"/>
  <c r="N120" i="23" s="1"/>
  <c r="M110" i="23"/>
  <c r="L110" i="23"/>
  <c r="K110" i="23"/>
  <c r="K120" i="23" s="1"/>
  <c r="I110" i="23"/>
  <c r="I120" i="23" s="1"/>
  <c r="H110" i="23"/>
  <c r="H120" i="23" s="1"/>
  <c r="G110" i="23"/>
  <c r="G120" i="23" s="1"/>
  <c r="F110" i="23"/>
  <c r="F120" i="23" s="1"/>
  <c r="E110" i="23"/>
  <c r="D110" i="23"/>
  <c r="P109" i="23"/>
  <c r="O109" i="23"/>
  <c r="J109" i="23"/>
  <c r="P108" i="23"/>
  <c r="O108" i="23"/>
  <c r="J108" i="23"/>
  <c r="P107" i="23"/>
  <c r="O107" i="23"/>
  <c r="J107" i="23"/>
  <c r="P106" i="23"/>
  <c r="O106" i="23"/>
  <c r="J106" i="23"/>
  <c r="P105" i="23"/>
  <c r="O105" i="23"/>
  <c r="O110" i="23" s="1"/>
  <c r="O120" i="23" s="1"/>
  <c r="J105" i="23"/>
  <c r="P104" i="23"/>
  <c r="O104" i="23"/>
  <c r="J104" i="23"/>
  <c r="P103" i="23"/>
  <c r="P110" i="23" s="1"/>
  <c r="P120" i="23" s="1"/>
  <c r="O103" i="23"/>
  <c r="J103" i="23"/>
  <c r="J110" i="23" s="1"/>
  <c r="A103" i="23"/>
  <c r="K102" i="23"/>
  <c r="I102" i="23"/>
  <c r="O101" i="23"/>
  <c r="N101" i="23"/>
  <c r="M101" i="23"/>
  <c r="L101" i="23"/>
  <c r="K101" i="23"/>
  <c r="I101" i="23"/>
  <c r="H101" i="23"/>
  <c r="G101" i="23"/>
  <c r="F101" i="23"/>
  <c r="E101" i="23"/>
  <c r="D101" i="23"/>
  <c r="P100" i="23"/>
  <c r="O100" i="23"/>
  <c r="J100" i="23"/>
  <c r="P99" i="23"/>
  <c r="O99" i="23"/>
  <c r="J99" i="23"/>
  <c r="P98" i="23"/>
  <c r="O98" i="23"/>
  <c r="J98" i="23"/>
  <c r="P97" i="23"/>
  <c r="O97" i="23"/>
  <c r="J97" i="23"/>
  <c r="P96" i="23"/>
  <c r="P101" i="23" s="1"/>
  <c r="O96" i="23"/>
  <c r="J96" i="23"/>
  <c r="P95" i="23"/>
  <c r="O95" i="23"/>
  <c r="J95" i="23"/>
  <c r="P94" i="23"/>
  <c r="O94" i="23"/>
  <c r="J94" i="23"/>
  <c r="J101" i="23" s="1"/>
  <c r="P93" i="23"/>
  <c r="O93" i="23"/>
  <c r="J93" i="23"/>
  <c r="N92" i="23"/>
  <c r="N102" i="23" s="1"/>
  <c r="M92" i="23"/>
  <c r="M102" i="23" s="1"/>
  <c r="L92" i="23"/>
  <c r="L102" i="23" s="1"/>
  <c r="K92" i="23"/>
  <c r="I92" i="23"/>
  <c r="H92" i="23"/>
  <c r="H102" i="23" s="1"/>
  <c r="G92" i="23"/>
  <c r="G102" i="23" s="1"/>
  <c r="F92" i="23"/>
  <c r="F102" i="23" s="1"/>
  <c r="E92" i="23"/>
  <c r="E102" i="23" s="1"/>
  <c r="D92" i="23"/>
  <c r="D102" i="23" s="1"/>
  <c r="P91" i="23"/>
  <c r="O91" i="23"/>
  <c r="J91" i="23"/>
  <c r="P90" i="23"/>
  <c r="O90" i="23"/>
  <c r="J90" i="23"/>
  <c r="P89" i="23"/>
  <c r="O89" i="23"/>
  <c r="O92" i="23" s="1"/>
  <c r="O102" i="23" s="1"/>
  <c r="J89" i="23"/>
  <c r="P88" i="23"/>
  <c r="O88" i="23"/>
  <c r="J88" i="23"/>
  <c r="P87" i="23"/>
  <c r="O87" i="23"/>
  <c r="J87" i="23"/>
  <c r="P86" i="23"/>
  <c r="O86" i="23"/>
  <c r="J86" i="23"/>
  <c r="P85" i="23"/>
  <c r="P92" i="23" s="1"/>
  <c r="P102" i="23" s="1"/>
  <c r="O85" i="23"/>
  <c r="J85" i="23"/>
  <c r="J92" i="23" s="1"/>
  <c r="J102" i="23" s="1"/>
  <c r="A85" i="23"/>
  <c r="I84" i="23"/>
  <c r="H84" i="23"/>
  <c r="N83" i="23"/>
  <c r="M83" i="23"/>
  <c r="L83" i="23"/>
  <c r="K83" i="23"/>
  <c r="I83" i="23"/>
  <c r="H83" i="23"/>
  <c r="G83" i="23"/>
  <c r="F83" i="23"/>
  <c r="E83" i="23"/>
  <c r="D83" i="23"/>
  <c r="P82" i="23"/>
  <c r="O82" i="23"/>
  <c r="J82" i="23"/>
  <c r="P81" i="23"/>
  <c r="O81" i="23"/>
  <c r="J81" i="23"/>
  <c r="P80" i="23"/>
  <c r="O80" i="23"/>
  <c r="J80" i="23"/>
  <c r="P79" i="23"/>
  <c r="O79" i="23"/>
  <c r="J79" i="23"/>
  <c r="P78" i="23"/>
  <c r="O78" i="23"/>
  <c r="J78" i="23"/>
  <c r="P77" i="23"/>
  <c r="O77" i="23"/>
  <c r="J77" i="23"/>
  <c r="P76" i="23"/>
  <c r="O76" i="23"/>
  <c r="J76" i="23"/>
  <c r="P75" i="23"/>
  <c r="P83" i="23" s="1"/>
  <c r="O75" i="23"/>
  <c r="O129" i="23" s="1"/>
  <c r="J75" i="23"/>
  <c r="J83" i="23" s="1"/>
  <c r="N74" i="23"/>
  <c r="N84" i="23" s="1"/>
  <c r="M74" i="23"/>
  <c r="M84" i="23" s="1"/>
  <c r="L74" i="23"/>
  <c r="L84" i="23" s="1"/>
  <c r="K74" i="23"/>
  <c r="K84" i="23" s="1"/>
  <c r="I74" i="23"/>
  <c r="H74" i="23"/>
  <c r="G74" i="23"/>
  <c r="G84" i="23" s="1"/>
  <c r="F74" i="23"/>
  <c r="F84" i="23" s="1"/>
  <c r="E74" i="23"/>
  <c r="E84" i="23" s="1"/>
  <c r="D74" i="23"/>
  <c r="D84" i="23" s="1"/>
  <c r="P73" i="23"/>
  <c r="O73" i="23"/>
  <c r="J73" i="23"/>
  <c r="P72" i="23"/>
  <c r="O72" i="23"/>
  <c r="J72" i="23"/>
  <c r="P71" i="23"/>
  <c r="O71" i="23"/>
  <c r="J71" i="23"/>
  <c r="P70" i="23"/>
  <c r="P124" i="23" s="1"/>
  <c r="O70" i="23"/>
  <c r="J70" i="23"/>
  <c r="P69" i="23"/>
  <c r="O69" i="23"/>
  <c r="J69" i="23"/>
  <c r="P68" i="23"/>
  <c r="O68" i="23"/>
  <c r="J68" i="23"/>
  <c r="J122" i="23" s="1"/>
  <c r="P67" i="23"/>
  <c r="P74" i="23" s="1"/>
  <c r="P84" i="23" s="1"/>
  <c r="O67" i="23"/>
  <c r="O74" i="23" s="1"/>
  <c r="J67" i="23"/>
  <c r="A67" i="23"/>
  <c r="N66" i="23"/>
  <c r="G66" i="23"/>
  <c r="F66" i="23"/>
  <c r="N65" i="23"/>
  <c r="M65" i="23"/>
  <c r="L65" i="23"/>
  <c r="K65" i="23"/>
  <c r="I65" i="23"/>
  <c r="H65" i="23"/>
  <c r="G65" i="23"/>
  <c r="F65" i="23"/>
  <c r="E65" i="23"/>
  <c r="D65" i="23"/>
  <c r="P64" i="23"/>
  <c r="O64" i="23"/>
  <c r="J64" i="23"/>
  <c r="P63" i="23"/>
  <c r="O63" i="23"/>
  <c r="J63" i="23"/>
  <c r="P62" i="23"/>
  <c r="O62" i="23"/>
  <c r="J62" i="23"/>
  <c r="P61" i="23"/>
  <c r="O61" i="23"/>
  <c r="J61" i="23"/>
  <c r="P60" i="23"/>
  <c r="O60" i="23"/>
  <c r="J60" i="23"/>
  <c r="P59" i="23"/>
  <c r="O59" i="23"/>
  <c r="J59" i="23"/>
  <c r="P58" i="23"/>
  <c r="O58" i="23"/>
  <c r="J58" i="23"/>
  <c r="P57" i="23"/>
  <c r="P65" i="23" s="1"/>
  <c r="O57" i="23"/>
  <c r="O65" i="23" s="1"/>
  <c r="J57" i="23"/>
  <c r="J65" i="23" s="1"/>
  <c r="N56" i="23"/>
  <c r="M56" i="23"/>
  <c r="M66" i="23" s="1"/>
  <c r="L56" i="23"/>
  <c r="L66" i="23" s="1"/>
  <c r="K56" i="23"/>
  <c r="K66" i="23" s="1"/>
  <c r="I56" i="23"/>
  <c r="I66" i="23" s="1"/>
  <c r="H56" i="23"/>
  <c r="H66" i="23" s="1"/>
  <c r="G56" i="23"/>
  <c r="F56" i="23"/>
  <c r="E56" i="23"/>
  <c r="E66" i="23" s="1"/>
  <c r="D56" i="23"/>
  <c r="D66" i="23" s="1"/>
  <c r="P55" i="23"/>
  <c r="O55" i="23"/>
  <c r="J55" i="23"/>
  <c r="P54" i="23"/>
  <c r="P56" i="23" s="1"/>
  <c r="P66" i="23" s="1"/>
  <c r="O54" i="23"/>
  <c r="J54" i="23"/>
  <c r="P53" i="23"/>
  <c r="O53" i="23"/>
  <c r="J53" i="23"/>
  <c r="P52" i="23"/>
  <c r="O52" i="23"/>
  <c r="J52" i="23"/>
  <c r="P51" i="23"/>
  <c r="O51" i="23"/>
  <c r="J51" i="23"/>
  <c r="P50" i="23"/>
  <c r="O50" i="23"/>
  <c r="J50" i="23"/>
  <c r="P49" i="23"/>
  <c r="O49" i="23"/>
  <c r="O56" i="23" s="1"/>
  <c r="O66" i="23" s="1"/>
  <c r="J49" i="23"/>
  <c r="J56" i="23" s="1"/>
  <c r="J66" i="23" s="1"/>
  <c r="A49" i="23"/>
  <c r="M48" i="23"/>
  <c r="L48" i="23"/>
  <c r="E48" i="23"/>
  <c r="D48" i="23"/>
  <c r="N47" i="23"/>
  <c r="M47" i="23"/>
  <c r="L47" i="23"/>
  <c r="K47" i="23"/>
  <c r="I47" i="23"/>
  <c r="H47" i="23"/>
  <c r="G47" i="23"/>
  <c r="F47" i="23"/>
  <c r="E47" i="23"/>
  <c r="D47" i="23"/>
  <c r="P46" i="23"/>
  <c r="O46" i="23"/>
  <c r="J46" i="23"/>
  <c r="P45" i="23"/>
  <c r="O45" i="23"/>
  <c r="J45" i="23"/>
  <c r="P44" i="23"/>
  <c r="O44" i="23"/>
  <c r="J44" i="23"/>
  <c r="P43" i="23"/>
  <c r="O43" i="23"/>
  <c r="J43" i="23"/>
  <c r="P42" i="23"/>
  <c r="O42" i="23"/>
  <c r="J42" i="23"/>
  <c r="P41" i="23"/>
  <c r="O41" i="23"/>
  <c r="J41" i="23"/>
  <c r="J47" i="23" s="1"/>
  <c r="P40" i="23"/>
  <c r="O40" i="23"/>
  <c r="O47" i="23" s="1"/>
  <c r="J40" i="23"/>
  <c r="P39" i="23"/>
  <c r="P47" i="23" s="1"/>
  <c r="O39" i="23"/>
  <c r="J39" i="23"/>
  <c r="N38" i="23"/>
  <c r="N48" i="23" s="1"/>
  <c r="M38" i="23"/>
  <c r="L38" i="23"/>
  <c r="K38" i="23"/>
  <c r="K48" i="23" s="1"/>
  <c r="I38" i="23"/>
  <c r="I48" i="23" s="1"/>
  <c r="H38" i="23"/>
  <c r="H48" i="23" s="1"/>
  <c r="G38" i="23"/>
  <c r="G48" i="23" s="1"/>
  <c r="F38" i="23"/>
  <c r="F48" i="23" s="1"/>
  <c r="E38" i="23"/>
  <c r="D38" i="23"/>
  <c r="P37" i="23"/>
  <c r="O37" i="23"/>
  <c r="J37" i="23"/>
  <c r="P36" i="23"/>
  <c r="O36" i="23"/>
  <c r="J36" i="23"/>
  <c r="P35" i="23"/>
  <c r="O35" i="23"/>
  <c r="J35" i="23"/>
  <c r="P34" i="23"/>
  <c r="O34" i="23"/>
  <c r="J34" i="23"/>
  <c r="P33" i="23"/>
  <c r="O33" i="23"/>
  <c r="O38" i="23" s="1"/>
  <c r="J33" i="23"/>
  <c r="P32" i="23"/>
  <c r="O32" i="23"/>
  <c r="J32" i="23"/>
  <c r="P31" i="23"/>
  <c r="P38" i="23" s="1"/>
  <c r="P48" i="23" s="1"/>
  <c r="O31" i="23"/>
  <c r="J31" i="23"/>
  <c r="J38" i="23" s="1"/>
  <c r="J48" i="23" s="1"/>
  <c r="A31" i="23"/>
  <c r="K30" i="23"/>
  <c r="N29" i="23"/>
  <c r="M29" i="23"/>
  <c r="L29" i="23"/>
  <c r="K29" i="23"/>
  <c r="I29" i="23"/>
  <c r="H29" i="23"/>
  <c r="H30" i="23" s="1"/>
  <c r="G29" i="23"/>
  <c r="F29" i="23"/>
  <c r="E29" i="23"/>
  <c r="D29" i="23"/>
  <c r="P28" i="23"/>
  <c r="P136" i="23" s="1"/>
  <c r="O28" i="23"/>
  <c r="O136" i="23" s="1"/>
  <c r="J28" i="23"/>
  <c r="J136" i="23" s="1"/>
  <c r="P27" i="23"/>
  <c r="O27" i="23"/>
  <c r="O135" i="23" s="1"/>
  <c r="J27" i="23"/>
  <c r="J135" i="23" s="1"/>
  <c r="P26" i="23"/>
  <c r="P134" i="23" s="1"/>
  <c r="O26" i="23"/>
  <c r="O134" i="23" s="1"/>
  <c r="J26" i="23"/>
  <c r="J134" i="23" s="1"/>
  <c r="P25" i="23"/>
  <c r="P133" i="23" s="1"/>
  <c r="O25" i="23"/>
  <c r="O133" i="23" s="1"/>
  <c r="J25" i="23"/>
  <c r="P24" i="23"/>
  <c r="P132" i="23" s="1"/>
  <c r="O24" i="23"/>
  <c r="J24" i="23"/>
  <c r="J132" i="23" s="1"/>
  <c r="P23" i="23"/>
  <c r="P131" i="23" s="1"/>
  <c r="O23" i="23"/>
  <c r="O131" i="23" s="1"/>
  <c r="J23" i="23"/>
  <c r="J131" i="23" s="1"/>
  <c r="P22" i="23"/>
  <c r="P130" i="23" s="1"/>
  <c r="O22" i="23"/>
  <c r="O130" i="23" s="1"/>
  <c r="J22" i="23"/>
  <c r="J130" i="23" s="1"/>
  <c r="P21" i="23"/>
  <c r="P129" i="23" s="1"/>
  <c r="O21" i="23"/>
  <c r="J21" i="23"/>
  <c r="J129" i="23" s="1"/>
  <c r="N20" i="23"/>
  <c r="N30" i="23" s="1"/>
  <c r="M20" i="23"/>
  <c r="M30" i="23" s="1"/>
  <c r="L20" i="23"/>
  <c r="L30" i="23" s="1"/>
  <c r="K20" i="23"/>
  <c r="I20" i="23"/>
  <c r="I30" i="23" s="1"/>
  <c r="H20" i="23"/>
  <c r="G20" i="23"/>
  <c r="G30" i="23" s="1"/>
  <c r="F20" i="23"/>
  <c r="F30" i="23" s="1"/>
  <c r="E20" i="23"/>
  <c r="E30" i="23" s="1"/>
  <c r="D20" i="23"/>
  <c r="D30" i="23" s="1"/>
  <c r="P19" i="23"/>
  <c r="O19" i="23"/>
  <c r="O127" i="23" s="1"/>
  <c r="J19" i="23"/>
  <c r="J127" i="23" s="1"/>
  <c r="P18" i="23"/>
  <c r="P126" i="23" s="1"/>
  <c r="O18" i="23"/>
  <c r="O126" i="23" s="1"/>
  <c r="J18" i="23"/>
  <c r="J126" i="23" s="1"/>
  <c r="P17" i="23"/>
  <c r="P125" i="23" s="1"/>
  <c r="O17" i="23"/>
  <c r="O125" i="23" s="1"/>
  <c r="J17" i="23"/>
  <c r="P16" i="23"/>
  <c r="O16" i="23"/>
  <c r="J16" i="23"/>
  <c r="J124" i="23" s="1"/>
  <c r="P15" i="23"/>
  <c r="P123" i="23" s="1"/>
  <c r="O15" i="23"/>
  <c r="O123" i="23" s="1"/>
  <c r="J15" i="23"/>
  <c r="J123" i="23" s="1"/>
  <c r="P14" i="23"/>
  <c r="P122" i="23" s="1"/>
  <c r="O14" i="23"/>
  <c r="O122" i="23" s="1"/>
  <c r="J14" i="23"/>
  <c r="P13" i="23"/>
  <c r="P20" i="23" s="1"/>
  <c r="O13" i="23"/>
  <c r="J13" i="23"/>
  <c r="J20" i="23" s="1"/>
  <c r="A13" i="23"/>
  <c r="N136" i="22"/>
  <c r="M136" i="22"/>
  <c r="L136" i="22"/>
  <c r="K136" i="22"/>
  <c r="I136" i="22"/>
  <c r="H136" i="22"/>
  <c r="G136" i="22"/>
  <c r="F136" i="22"/>
  <c r="E136" i="22"/>
  <c r="D136" i="22"/>
  <c r="N135" i="22"/>
  <c r="M135" i="22"/>
  <c r="L135" i="22"/>
  <c r="K135" i="22"/>
  <c r="I135" i="22"/>
  <c r="H135" i="22"/>
  <c r="G135" i="22"/>
  <c r="F135" i="22"/>
  <c r="E135" i="22"/>
  <c r="D135" i="22"/>
  <c r="N134" i="22"/>
  <c r="M134" i="22"/>
  <c r="L134" i="22"/>
  <c r="K134" i="22"/>
  <c r="I134" i="22"/>
  <c r="H134" i="22"/>
  <c r="G134" i="22"/>
  <c r="F134" i="22"/>
  <c r="E134" i="22"/>
  <c r="D134" i="22"/>
  <c r="N133" i="22"/>
  <c r="M133" i="22"/>
  <c r="L133" i="22"/>
  <c r="K133" i="22"/>
  <c r="I133" i="22"/>
  <c r="H133" i="22"/>
  <c r="G133" i="22"/>
  <c r="F133" i="22"/>
  <c r="E133" i="22"/>
  <c r="D133" i="22"/>
  <c r="P132" i="22"/>
  <c r="N132" i="22"/>
  <c r="M132" i="22"/>
  <c r="L132" i="22"/>
  <c r="K132" i="22"/>
  <c r="I132" i="22"/>
  <c r="H132" i="22"/>
  <c r="G132" i="22"/>
  <c r="F132" i="22"/>
  <c r="E132" i="22"/>
  <c r="D132" i="22"/>
  <c r="N131" i="22"/>
  <c r="M131" i="22"/>
  <c r="L131" i="22"/>
  <c r="K131" i="22"/>
  <c r="I131" i="22"/>
  <c r="H131" i="22"/>
  <c r="G131" i="22"/>
  <c r="F131" i="22"/>
  <c r="E131" i="22"/>
  <c r="D131" i="22"/>
  <c r="N130" i="22"/>
  <c r="M130" i="22"/>
  <c r="L130" i="22"/>
  <c r="K130" i="22"/>
  <c r="J130" i="22"/>
  <c r="I130" i="22"/>
  <c r="H130" i="22"/>
  <c r="G130" i="22"/>
  <c r="F130" i="22"/>
  <c r="E130" i="22"/>
  <c r="D130" i="22"/>
  <c r="O129" i="22"/>
  <c r="N129" i="22"/>
  <c r="N137" i="22" s="1"/>
  <c r="M129" i="22"/>
  <c r="M137" i="22" s="1"/>
  <c r="L129" i="22"/>
  <c r="L137" i="22" s="1"/>
  <c r="K129" i="22"/>
  <c r="K137" i="22" s="1"/>
  <c r="I129" i="22"/>
  <c r="I137" i="22" s="1"/>
  <c r="H129" i="22"/>
  <c r="H137" i="22" s="1"/>
  <c r="G129" i="22"/>
  <c r="G137" i="22" s="1"/>
  <c r="F129" i="22"/>
  <c r="F137" i="22" s="1"/>
  <c r="E129" i="22"/>
  <c r="E137" i="22" s="1"/>
  <c r="D129" i="22"/>
  <c r="D137" i="22" s="1"/>
  <c r="L128" i="22"/>
  <c r="L138" i="22" s="1"/>
  <c r="D128" i="22"/>
  <c r="D138" i="22" s="1"/>
  <c r="N127" i="22"/>
  <c r="M127" i="22"/>
  <c r="L127" i="22"/>
  <c r="K127" i="22"/>
  <c r="I127" i="22"/>
  <c r="H127" i="22"/>
  <c r="G127" i="22"/>
  <c r="F127" i="22"/>
  <c r="E127" i="22"/>
  <c r="D127" i="22"/>
  <c r="N126" i="22"/>
  <c r="M126" i="22"/>
  <c r="L126" i="22"/>
  <c r="K126" i="22"/>
  <c r="I126" i="22"/>
  <c r="H126" i="22"/>
  <c r="G126" i="22"/>
  <c r="F126" i="22"/>
  <c r="E126" i="22"/>
  <c r="D126" i="22"/>
  <c r="N125" i="22"/>
  <c r="M125" i="22"/>
  <c r="L125" i="22"/>
  <c r="K125" i="22"/>
  <c r="I125" i="22"/>
  <c r="H125" i="22"/>
  <c r="G125" i="22"/>
  <c r="F125" i="22"/>
  <c r="E125" i="22"/>
  <c r="D125" i="22"/>
  <c r="P124" i="22"/>
  <c r="N124" i="22"/>
  <c r="M124" i="22"/>
  <c r="L124" i="22"/>
  <c r="K124" i="22"/>
  <c r="I124" i="22"/>
  <c r="I128" i="22" s="1"/>
  <c r="H124" i="22"/>
  <c r="G124" i="22"/>
  <c r="F124" i="22"/>
  <c r="E124" i="22"/>
  <c r="D124" i="22"/>
  <c r="N123" i="22"/>
  <c r="M123" i="22"/>
  <c r="M128" i="22" s="1"/>
  <c r="M138" i="22" s="1"/>
  <c r="L123" i="22"/>
  <c r="K123" i="22"/>
  <c r="I123" i="22"/>
  <c r="H123" i="22"/>
  <c r="G123" i="22"/>
  <c r="F123" i="22"/>
  <c r="E123" i="22"/>
  <c r="E128" i="22" s="1"/>
  <c r="E138" i="22" s="1"/>
  <c r="D123" i="22"/>
  <c r="N122" i="22"/>
  <c r="M122" i="22"/>
  <c r="L122" i="22"/>
  <c r="K122" i="22"/>
  <c r="J122" i="22"/>
  <c r="I122" i="22"/>
  <c r="H122" i="22"/>
  <c r="G122" i="22"/>
  <c r="F122" i="22"/>
  <c r="E122" i="22"/>
  <c r="D122" i="22"/>
  <c r="O121" i="22"/>
  <c r="N121" i="22"/>
  <c r="N128" i="22" s="1"/>
  <c r="N138" i="22" s="1"/>
  <c r="M121" i="22"/>
  <c r="L121" i="22"/>
  <c r="K121" i="22"/>
  <c r="K128" i="22" s="1"/>
  <c r="K138" i="22" s="1"/>
  <c r="I121" i="22"/>
  <c r="H121" i="22"/>
  <c r="H128" i="22" s="1"/>
  <c r="G121" i="22"/>
  <c r="G128" i="22" s="1"/>
  <c r="F121" i="22"/>
  <c r="F128" i="22" s="1"/>
  <c r="F138" i="22" s="1"/>
  <c r="E121" i="22"/>
  <c r="D121" i="22"/>
  <c r="N120" i="22"/>
  <c r="M120" i="22"/>
  <c r="F120" i="22"/>
  <c r="E120" i="22"/>
  <c r="N119" i="22"/>
  <c r="M119" i="22"/>
  <c r="L119" i="22"/>
  <c r="K119" i="22"/>
  <c r="I119" i="22"/>
  <c r="H119" i="22"/>
  <c r="G119" i="22"/>
  <c r="F119" i="22"/>
  <c r="E119" i="22"/>
  <c r="D119" i="22"/>
  <c r="P118" i="22"/>
  <c r="O118" i="22"/>
  <c r="J118" i="22"/>
  <c r="P117" i="22"/>
  <c r="O117" i="22"/>
  <c r="J117" i="22"/>
  <c r="P116" i="22"/>
  <c r="O116" i="22"/>
  <c r="J116" i="22"/>
  <c r="P115" i="22"/>
  <c r="O115" i="22"/>
  <c r="J115" i="22"/>
  <c r="P114" i="22"/>
  <c r="O114" i="22"/>
  <c r="J114" i="22"/>
  <c r="P113" i="22"/>
  <c r="O113" i="22"/>
  <c r="O119" i="22" s="1"/>
  <c r="J113" i="22"/>
  <c r="J119" i="22" s="1"/>
  <c r="P112" i="22"/>
  <c r="O112" i="22"/>
  <c r="J112" i="22"/>
  <c r="P111" i="22"/>
  <c r="P119" i="22" s="1"/>
  <c r="O111" i="22"/>
  <c r="J111" i="22"/>
  <c r="N110" i="22"/>
  <c r="M110" i="22"/>
  <c r="L110" i="22"/>
  <c r="L120" i="22" s="1"/>
  <c r="K110" i="22"/>
  <c r="K120" i="22" s="1"/>
  <c r="I110" i="22"/>
  <c r="I120" i="22" s="1"/>
  <c r="H110" i="22"/>
  <c r="H120" i="22" s="1"/>
  <c r="G110" i="22"/>
  <c r="G120" i="22" s="1"/>
  <c r="F110" i="22"/>
  <c r="E110" i="22"/>
  <c r="D110" i="22"/>
  <c r="D120" i="22" s="1"/>
  <c r="P109" i="22"/>
  <c r="O109" i="22"/>
  <c r="J109" i="22"/>
  <c r="P108" i="22"/>
  <c r="O108" i="22"/>
  <c r="O110" i="22" s="1"/>
  <c r="J108" i="22"/>
  <c r="P107" i="22"/>
  <c r="O107" i="22"/>
  <c r="J107" i="22"/>
  <c r="P106" i="22"/>
  <c r="O106" i="22"/>
  <c r="J106" i="22"/>
  <c r="P105" i="22"/>
  <c r="P110" i="22" s="1"/>
  <c r="P120" i="22" s="1"/>
  <c r="O105" i="22"/>
  <c r="J105" i="22"/>
  <c r="P104" i="22"/>
  <c r="O104" i="22"/>
  <c r="J104" i="22"/>
  <c r="P103" i="22"/>
  <c r="O103" i="22"/>
  <c r="J103" i="22"/>
  <c r="J110" i="22" s="1"/>
  <c r="J120" i="22" s="1"/>
  <c r="A103" i="22"/>
  <c r="L102" i="22"/>
  <c r="K102" i="22"/>
  <c r="D102" i="22"/>
  <c r="N101" i="22"/>
  <c r="M101" i="22"/>
  <c r="L101" i="22"/>
  <c r="K101" i="22"/>
  <c r="I101" i="22"/>
  <c r="I102" i="22" s="1"/>
  <c r="H101" i="22"/>
  <c r="H102" i="22" s="1"/>
  <c r="G101" i="22"/>
  <c r="F101" i="22"/>
  <c r="E101" i="22"/>
  <c r="D101" i="22"/>
  <c r="P100" i="22"/>
  <c r="O100" i="22"/>
  <c r="J100" i="22"/>
  <c r="P99" i="22"/>
  <c r="P101" i="22" s="1"/>
  <c r="O99" i="22"/>
  <c r="J99" i="22"/>
  <c r="P98" i="22"/>
  <c r="O98" i="22"/>
  <c r="J98" i="22"/>
  <c r="P97" i="22"/>
  <c r="O97" i="22"/>
  <c r="J97" i="22"/>
  <c r="P96" i="22"/>
  <c r="O96" i="22"/>
  <c r="J96" i="22"/>
  <c r="P95" i="22"/>
  <c r="O95" i="22"/>
  <c r="J95" i="22"/>
  <c r="P94" i="22"/>
  <c r="O94" i="22"/>
  <c r="J94" i="22"/>
  <c r="P93" i="22"/>
  <c r="O93" i="22"/>
  <c r="O101" i="22" s="1"/>
  <c r="J93" i="22"/>
  <c r="J101" i="22" s="1"/>
  <c r="N92" i="22"/>
  <c r="N102" i="22" s="1"/>
  <c r="M92" i="22"/>
  <c r="M102" i="22" s="1"/>
  <c r="L92" i="22"/>
  <c r="K92" i="22"/>
  <c r="I92" i="22"/>
  <c r="H92" i="22"/>
  <c r="G92" i="22"/>
  <c r="G102" i="22" s="1"/>
  <c r="F92" i="22"/>
  <c r="F102" i="22" s="1"/>
  <c r="E92" i="22"/>
  <c r="E102" i="22" s="1"/>
  <c r="D92" i="22"/>
  <c r="P91" i="22"/>
  <c r="O91" i="22"/>
  <c r="J91" i="22"/>
  <c r="P90" i="22"/>
  <c r="O90" i="22"/>
  <c r="J90" i="22"/>
  <c r="P89" i="22"/>
  <c r="O89" i="22"/>
  <c r="J89" i="22"/>
  <c r="P88" i="22"/>
  <c r="O88" i="22"/>
  <c r="J88" i="22"/>
  <c r="P87" i="22"/>
  <c r="O87" i="22"/>
  <c r="J87" i="22"/>
  <c r="P86" i="22"/>
  <c r="O86" i="22"/>
  <c r="J86" i="22"/>
  <c r="J92" i="22" s="1"/>
  <c r="J102" i="22" s="1"/>
  <c r="P85" i="22"/>
  <c r="P92" i="22" s="1"/>
  <c r="P102" i="22" s="1"/>
  <c r="O85" i="22"/>
  <c r="O92" i="22" s="1"/>
  <c r="O102" i="22" s="1"/>
  <c r="J85" i="22"/>
  <c r="A85" i="22"/>
  <c r="I84" i="22"/>
  <c r="N83" i="22"/>
  <c r="N84" i="22" s="1"/>
  <c r="M83" i="22"/>
  <c r="L83" i="22"/>
  <c r="K83" i="22"/>
  <c r="I83" i="22"/>
  <c r="H83" i="22"/>
  <c r="G83" i="22"/>
  <c r="F83" i="22"/>
  <c r="F84" i="22" s="1"/>
  <c r="E83" i="22"/>
  <c r="D83" i="22"/>
  <c r="P82" i="22"/>
  <c r="O82" i="22"/>
  <c r="J82" i="22"/>
  <c r="P81" i="22"/>
  <c r="O81" i="22"/>
  <c r="J81" i="22"/>
  <c r="J135" i="22" s="1"/>
  <c r="P80" i="22"/>
  <c r="O80" i="22"/>
  <c r="J80" i="22"/>
  <c r="P79" i="22"/>
  <c r="O79" i="22"/>
  <c r="J79" i="22"/>
  <c r="P78" i="22"/>
  <c r="O78" i="22"/>
  <c r="O83" i="22" s="1"/>
  <c r="J78" i="22"/>
  <c r="P77" i="22"/>
  <c r="O77" i="22"/>
  <c r="J77" i="22"/>
  <c r="P76" i="22"/>
  <c r="O76" i="22"/>
  <c r="J76" i="22"/>
  <c r="P75" i="22"/>
  <c r="P83" i="22" s="1"/>
  <c r="O75" i="22"/>
  <c r="J75" i="22"/>
  <c r="J83" i="22" s="1"/>
  <c r="N74" i="22"/>
  <c r="M74" i="22"/>
  <c r="M84" i="22" s="1"/>
  <c r="L74" i="22"/>
  <c r="L84" i="22" s="1"/>
  <c r="K74" i="22"/>
  <c r="K84" i="22" s="1"/>
  <c r="I74" i="22"/>
  <c r="H74" i="22"/>
  <c r="H84" i="22" s="1"/>
  <c r="G74" i="22"/>
  <c r="G84" i="22" s="1"/>
  <c r="F74" i="22"/>
  <c r="E74" i="22"/>
  <c r="E84" i="22" s="1"/>
  <c r="D74" i="22"/>
  <c r="D84" i="22" s="1"/>
  <c r="P73" i="22"/>
  <c r="O73" i="22"/>
  <c r="J73" i="22"/>
  <c r="P72" i="22"/>
  <c r="O72" i="22"/>
  <c r="J72" i="22"/>
  <c r="P71" i="22"/>
  <c r="O71" i="22"/>
  <c r="J71" i="22"/>
  <c r="P70" i="22"/>
  <c r="O70" i="22"/>
  <c r="J70" i="22"/>
  <c r="P69" i="22"/>
  <c r="O69" i="22"/>
  <c r="J69" i="22"/>
  <c r="P68" i="22"/>
  <c r="P74" i="22" s="1"/>
  <c r="P84" i="22" s="1"/>
  <c r="O68" i="22"/>
  <c r="J68" i="22"/>
  <c r="P67" i="22"/>
  <c r="O67" i="22"/>
  <c r="O74" i="22" s="1"/>
  <c r="O84" i="22" s="1"/>
  <c r="J67" i="22"/>
  <c r="J74" i="22" s="1"/>
  <c r="J84" i="22" s="1"/>
  <c r="A67" i="22"/>
  <c r="H66" i="22"/>
  <c r="G66" i="22"/>
  <c r="N65" i="22"/>
  <c r="M65" i="22"/>
  <c r="L65" i="22"/>
  <c r="L66" i="22" s="1"/>
  <c r="K65" i="22"/>
  <c r="I65" i="22"/>
  <c r="H65" i="22"/>
  <c r="G65" i="22"/>
  <c r="F65" i="22"/>
  <c r="E65" i="22"/>
  <c r="D65" i="22"/>
  <c r="D66" i="22" s="1"/>
  <c r="P64" i="22"/>
  <c r="O64" i="22"/>
  <c r="J64" i="22"/>
  <c r="P63" i="22"/>
  <c r="O63" i="22"/>
  <c r="J63" i="22"/>
  <c r="P62" i="22"/>
  <c r="O62" i="22"/>
  <c r="O134" i="22" s="1"/>
  <c r="J62" i="22"/>
  <c r="P61" i="22"/>
  <c r="O61" i="22"/>
  <c r="J61" i="22"/>
  <c r="P60" i="22"/>
  <c r="O60" i="22"/>
  <c r="J60" i="22"/>
  <c r="P59" i="22"/>
  <c r="O59" i="22"/>
  <c r="J59" i="22"/>
  <c r="P58" i="22"/>
  <c r="O58" i="22"/>
  <c r="J58" i="22"/>
  <c r="P57" i="22"/>
  <c r="P65" i="22" s="1"/>
  <c r="O57" i="22"/>
  <c r="O65" i="22" s="1"/>
  <c r="J57" i="22"/>
  <c r="J65" i="22" s="1"/>
  <c r="N56" i="22"/>
  <c r="N66" i="22" s="1"/>
  <c r="M56" i="22"/>
  <c r="M66" i="22" s="1"/>
  <c r="L56" i="22"/>
  <c r="K56" i="22"/>
  <c r="K66" i="22" s="1"/>
  <c r="I56" i="22"/>
  <c r="I66" i="22" s="1"/>
  <c r="H56" i="22"/>
  <c r="G56" i="22"/>
  <c r="F56" i="22"/>
  <c r="F66" i="22" s="1"/>
  <c r="E56" i="22"/>
  <c r="E66" i="22" s="1"/>
  <c r="D56" i="22"/>
  <c r="P55" i="22"/>
  <c r="O55" i="22"/>
  <c r="J55" i="22"/>
  <c r="J127" i="22" s="1"/>
  <c r="P54" i="22"/>
  <c r="O54" i="22"/>
  <c r="J54" i="22"/>
  <c r="P53" i="22"/>
  <c r="O53" i="22"/>
  <c r="J53" i="22"/>
  <c r="P52" i="22"/>
  <c r="O52" i="22"/>
  <c r="J52" i="22"/>
  <c r="P51" i="22"/>
  <c r="O51" i="22"/>
  <c r="J51" i="22"/>
  <c r="P50" i="22"/>
  <c r="O50" i="22"/>
  <c r="J50" i="22"/>
  <c r="J56" i="22" s="1"/>
  <c r="J66" i="22" s="1"/>
  <c r="P49" i="22"/>
  <c r="P121" i="22" s="1"/>
  <c r="P128" i="22" s="1"/>
  <c r="O49" i="22"/>
  <c r="O56" i="22" s="1"/>
  <c r="O66" i="22" s="1"/>
  <c r="J49" i="22"/>
  <c r="A49" i="22"/>
  <c r="N48" i="22"/>
  <c r="M48" i="22"/>
  <c r="F48" i="22"/>
  <c r="E48" i="22"/>
  <c r="N47" i="22"/>
  <c r="M47" i="22"/>
  <c r="L47" i="22"/>
  <c r="K47" i="22"/>
  <c r="I47" i="22"/>
  <c r="H47" i="22"/>
  <c r="G47" i="22"/>
  <c r="F47" i="22"/>
  <c r="E47" i="22"/>
  <c r="D47" i="22"/>
  <c r="P46" i="22"/>
  <c r="O46" i="22"/>
  <c r="J46" i="22"/>
  <c r="P45" i="22"/>
  <c r="O45" i="22"/>
  <c r="J45" i="22"/>
  <c r="P44" i="22"/>
  <c r="O44" i="22"/>
  <c r="J44" i="22"/>
  <c r="P43" i="22"/>
  <c r="O43" i="22"/>
  <c r="J43" i="22"/>
  <c r="P42" i="22"/>
  <c r="O42" i="22"/>
  <c r="J42" i="22"/>
  <c r="P41" i="22"/>
  <c r="O41" i="22"/>
  <c r="O47" i="22" s="1"/>
  <c r="J41" i="22"/>
  <c r="J47" i="22" s="1"/>
  <c r="P40" i="22"/>
  <c r="O40" i="22"/>
  <c r="J40" i="22"/>
  <c r="P39" i="22"/>
  <c r="P47" i="22" s="1"/>
  <c r="O39" i="22"/>
  <c r="J39" i="22"/>
  <c r="N38" i="22"/>
  <c r="M38" i="22"/>
  <c r="L38" i="22"/>
  <c r="L48" i="22" s="1"/>
  <c r="K38" i="22"/>
  <c r="K48" i="22" s="1"/>
  <c r="I38" i="22"/>
  <c r="I48" i="22" s="1"/>
  <c r="H38" i="22"/>
  <c r="H48" i="22" s="1"/>
  <c r="G38" i="22"/>
  <c r="G48" i="22" s="1"/>
  <c r="F38" i="22"/>
  <c r="E38" i="22"/>
  <c r="D38" i="22"/>
  <c r="D48" i="22" s="1"/>
  <c r="P37" i="22"/>
  <c r="O37" i="22"/>
  <c r="J37" i="22"/>
  <c r="P36" i="22"/>
  <c r="O36" i="22"/>
  <c r="O126" i="22" s="1"/>
  <c r="J36" i="22"/>
  <c r="P35" i="22"/>
  <c r="O35" i="22"/>
  <c r="J35" i="22"/>
  <c r="P34" i="22"/>
  <c r="O34" i="22"/>
  <c r="J34" i="22"/>
  <c r="P33" i="22"/>
  <c r="P38" i="22" s="1"/>
  <c r="O33" i="22"/>
  <c r="J33" i="22"/>
  <c r="P32" i="22"/>
  <c r="O32" i="22"/>
  <c r="J32" i="22"/>
  <c r="P31" i="22"/>
  <c r="O31" i="22"/>
  <c r="J31" i="22"/>
  <c r="J38" i="22" s="1"/>
  <c r="A31" i="22"/>
  <c r="L30" i="22"/>
  <c r="K30" i="22"/>
  <c r="D30" i="22"/>
  <c r="N29" i="22"/>
  <c r="M29" i="22"/>
  <c r="L29" i="22"/>
  <c r="K29" i="22"/>
  <c r="I29" i="22"/>
  <c r="H29" i="22"/>
  <c r="H30" i="22" s="1"/>
  <c r="G29" i="22"/>
  <c r="F29" i="22"/>
  <c r="E29" i="22"/>
  <c r="D29" i="22"/>
  <c r="P28" i="22"/>
  <c r="P136" i="22" s="1"/>
  <c r="O28" i="22"/>
  <c r="O136" i="22" s="1"/>
  <c r="J28" i="22"/>
  <c r="J136" i="22" s="1"/>
  <c r="P27" i="22"/>
  <c r="P29" i="22" s="1"/>
  <c r="O27" i="22"/>
  <c r="O135" i="22" s="1"/>
  <c r="J27" i="22"/>
  <c r="P26" i="22"/>
  <c r="P134" i="22" s="1"/>
  <c r="O26" i="22"/>
  <c r="J26" i="22"/>
  <c r="J134" i="22" s="1"/>
  <c r="P25" i="22"/>
  <c r="P133" i="22" s="1"/>
  <c r="O25" i="22"/>
  <c r="O133" i="22" s="1"/>
  <c r="J25" i="22"/>
  <c r="J133" i="22" s="1"/>
  <c r="P24" i="22"/>
  <c r="O24" i="22"/>
  <c r="O132" i="22" s="1"/>
  <c r="J24" i="22"/>
  <c r="J132" i="22" s="1"/>
  <c r="P23" i="22"/>
  <c r="P131" i="22" s="1"/>
  <c r="O23" i="22"/>
  <c r="O131" i="22" s="1"/>
  <c r="J23" i="22"/>
  <c r="J131" i="22" s="1"/>
  <c r="P22" i="22"/>
  <c r="P130" i="22" s="1"/>
  <c r="O22" i="22"/>
  <c r="O130" i="22" s="1"/>
  <c r="J22" i="22"/>
  <c r="P21" i="22"/>
  <c r="O21" i="22"/>
  <c r="O29" i="22" s="1"/>
  <c r="J21" i="22"/>
  <c r="J129" i="22" s="1"/>
  <c r="J137" i="22" s="1"/>
  <c r="N20" i="22"/>
  <c r="N30" i="22" s="1"/>
  <c r="M20" i="22"/>
  <c r="M30" i="22" s="1"/>
  <c r="L20" i="22"/>
  <c r="K20" i="22"/>
  <c r="I20" i="22"/>
  <c r="I30" i="22" s="1"/>
  <c r="H20" i="22"/>
  <c r="G20" i="22"/>
  <c r="G30" i="22" s="1"/>
  <c r="F20" i="22"/>
  <c r="F30" i="22" s="1"/>
  <c r="E20" i="22"/>
  <c r="E30" i="22" s="1"/>
  <c r="D20" i="22"/>
  <c r="P19" i="22"/>
  <c r="P127" i="22" s="1"/>
  <c r="O19" i="22"/>
  <c r="O127" i="22" s="1"/>
  <c r="J19" i="22"/>
  <c r="P18" i="22"/>
  <c r="P126" i="22" s="1"/>
  <c r="O18" i="22"/>
  <c r="J18" i="22"/>
  <c r="J126" i="22" s="1"/>
  <c r="P17" i="22"/>
  <c r="P125" i="22" s="1"/>
  <c r="O17" i="22"/>
  <c r="O125" i="22" s="1"/>
  <c r="J17" i="22"/>
  <c r="J125" i="22" s="1"/>
  <c r="P16" i="22"/>
  <c r="O16" i="22"/>
  <c r="O124" i="22" s="1"/>
  <c r="J16" i="22"/>
  <c r="J124" i="22" s="1"/>
  <c r="P15" i="22"/>
  <c r="P123" i="22" s="1"/>
  <c r="O15" i="22"/>
  <c r="O123" i="22" s="1"/>
  <c r="J15" i="22"/>
  <c r="J123" i="22" s="1"/>
  <c r="P14" i="22"/>
  <c r="P122" i="22" s="1"/>
  <c r="O14" i="22"/>
  <c r="O122" i="22" s="1"/>
  <c r="J14" i="22"/>
  <c r="J20" i="22" s="1"/>
  <c r="P13" i="22"/>
  <c r="P20" i="22" s="1"/>
  <c r="P30" i="22" s="1"/>
  <c r="O13" i="22"/>
  <c r="O20" i="22" s="1"/>
  <c r="J13" i="22"/>
  <c r="J121" i="22" s="1"/>
  <c r="A13" i="22"/>
  <c r="N136" i="21"/>
  <c r="M136" i="21"/>
  <c r="L136" i="21"/>
  <c r="K136" i="21"/>
  <c r="I136" i="21"/>
  <c r="H136" i="21"/>
  <c r="G136" i="21"/>
  <c r="F136" i="21"/>
  <c r="E136" i="21"/>
  <c r="D136" i="21"/>
  <c r="N135" i="21"/>
  <c r="M135" i="21"/>
  <c r="L135" i="21"/>
  <c r="K135" i="21"/>
  <c r="I135" i="21"/>
  <c r="H135" i="21"/>
  <c r="G135" i="21"/>
  <c r="F135" i="21"/>
  <c r="E135" i="21"/>
  <c r="D135" i="21"/>
  <c r="N134" i="21"/>
  <c r="M134" i="21"/>
  <c r="L134" i="21"/>
  <c r="K134" i="21"/>
  <c r="I134" i="21"/>
  <c r="H134" i="21"/>
  <c r="G134" i="21"/>
  <c r="F134" i="21"/>
  <c r="E134" i="21"/>
  <c r="D134" i="21"/>
  <c r="N133" i="21"/>
  <c r="M133" i="21"/>
  <c r="L133" i="21"/>
  <c r="K133" i="21"/>
  <c r="I133" i="21"/>
  <c r="H133" i="21"/>
  <c r="G133" i="21"/>
  <c r="F133" i="21"/>
  <c r="E133" i="21"/>
  <c r="D133" i="21"/>
  <c r="P132" i="21"/>
  <c r="N132" i="21"/>
  <c r="M132" i="21"/>
  <c r="L132" i="21"/>
  <c r="K132" i="21"/>
  <c r="I132" i="21"/>
  <c r="H132" i="21"/>
  <c r="G132" i="21"/>
  <c r="F132" i="21"/>
  <c r="E132" i="21"/>
  <c r="D132" i="21"/>
  <c r="N131" i="21"/>
  <c r="M131" i="21"/>
  <c r="L131" i="21"/>
  <c r="K131" i="21"/>
  <c r="I131" i="21"/>
  <c r="H131" i="21"/>
  <c r="G131" i="21"/>
  <c r="F131" i="21"/>
  <c r="E131" i="21"/>
  <c r="D131" i="21"/>
  <c r="N130" i="21"/>
  <c r="M130" i="21"/>
  <c r="L130" i="21"/>
  <c r="K130" i="21"/>
  <c r="J130" i="21"/>
  <c r="I130" i="21"/>
  <c r="H130" i="21"/>
  <c r="G130" i="21"/>
  <c r="F130" i="21"/>
  <c r="E130" i="21"/>
  <c r="D130" i="21"/>
  <c r="O129" i="21"/>
  <c r="N129" i="21"/>
  <c r="N137" i="21" s="1"/>
  <c r="M129" i="21"/>
  <c r="M137" i="21" s="1"/>
  <c r="L129" i="21"/>
  <c r="L137" i="21" s="1"/>
  <c r="K129" i="21"/>
  <c r="K137" i="21" s="1"/>
  <c r="I129" i="21"/>
  <c r="I137" i="21" s="1"/>
  <c r="H129" i="21"/>
  <c r="H137" i="21" s="1"/>
  <c r="G129" i="21"/>
  <c r="G137" i="21" s="1"/>
  <c r="F129" i="21"/>
  <c r="F137" i="21" s="1"/>
  <c r="E129" i="21"/>
  <c r="E137" i="21" s="1"/>
  <c r="D129" i="21"/>
  <c r="D137" i="21" s="1"/>
  <c r="L128" i="21"/>
  <c r="L138" i="21" s="1"/>
  <c r="D128" i="21"/>
  <c r="D138" i="21" s="1"/>
  <c r="N127" i="21"/>
  <c r="M127" i="21"/>
  <c r="L127" i="21"/>
  <c r="K127" i="21"/>
  <c r="I127" i="21"/>
  <c r="H127" i="21"/>
  <c r="G127" i="21"/>
  <c r="F127" i="21"/>
  <c r="E127" i="21"/>
  <c r="D127" i="21"/>
  <c r="N126" i="21"/>
  <c r="M126" i="21"/>
  <c r="L126" i="21"/>
  <c r="K126" i="21"/>
  <c r="I126" i="21"/>
  <c r="H126" i="21"/>
  <c r="G126" i="21"/>
  <c r="F126" i="21"/>
  <c r="E126" i="21"/>
  <c r="D126" i="21"/>
  <c r="N125" i="21"/>
  <c r="M125" i="21"/>
  <c r="L125" i="21"/>
  <c r="K125" i="21"/>
  <c r="I125" i="21"/>
  <c r="H125" i="21"/>
  <c r="G125" i="21"/>
  <c r="F125" i="21"/>
  <c r="E125" i="21"/>
  <c r="D125" i="21"/>
  <c r="P124" i="21"/>
  <c r="N124" i="21"/>
  <c r="M124" i="21"/>
  <c r="L124" i="21"/>
  <c r="K124" i="21"/>
  <c r="I124" i="21"/>
  <c r="H124" i="21"/>
  <c r="G124" i="21"/>
  <c r="F124" i="21"/>
  <c r="E124" i="21"/>
  <c r="D124" i="21"/>
  <c r="N123" i="21"/>
  <c r="M123" i="21"/>
  <c r="M128" i="21" s="1"/>
  <c r="M138" i="21" s="1"/>
  <c r="L123" i="21"/>
  <c r="K123" i="21"/>
  <c r="I123" i="21"/>
  <c r="H123" i="21"/>
  <c r="G123" i="21"/>
  <c r="F123" i="21"/>
  <c r="E123" i="21"/>
  <c r="E128" i="21" s="1"/>
  <c r="E138" i="21" s="1"/>
  <c r="D123" i="21"/>
  <c r="N122" i="21"/>
  <c r="M122" i="21"/>
  <c r="L122" i="21"/>
  <c r="K122" i="21"/>
  <c r="J122" i="21"/>
  <c r="I122" i="21"/>
  <c r="H122" i="21"/>
  <c r="G122" i="21"/>
  <c r="F122" i="21"/>
  <c r="E122" i="21"/>
  <c r="D122" i="21"/>
  <c r="O121" i="21"/>
  <c r="N121" i="21"/>
  <c r="N128" i="21" s="1"/>
  <c r="N138" i="21" s="1"/>
  <c r="M121" i="21"/>
  <c r="L121" i="21"/>
  <c r="K121" i="21"/>
  <c r="K128" i="21" s="1"/>
  <c r="K138" i="21" s="1"/>
  <c r="I121" i="21"/>
  <c r="I128" i="21" s="1"/>
  <c r="H121" i="21"/>
  <c r="H128" i="21" s="1"/>
  <c r="G121" i="21"/>
  <c r="G128" i="21" s="1"/>
  <c r="F121" i="21"/>
  <c r="F128" i="21" s="1"/>
  <c r="F138" i="21" s="1"/>
  <c r="E121" i="21"/>
  <c r="D121" i="21"/>
  <c r="N120" i="21"/>
  <c r="M120" i="21"/>
  <c r="F120" i="21"/>
  <c r="E120" i="21"/>
  <c r="N119" i="21"/>
  <c r="M119" i="21"/>
  <c r="L119" i="21"/>
  <c r="K119" i="21"/>
  <c r="I119" i="21"/>
  <c r="H119" i="21"/>
  <c r="G119" i="21"/>
  <c r="F119" i="21"/>
  <c r="E119" i="21"/>
  <c r="D119" i="21"/>
  <c r="P118" i="21"/>
  <c r="O118" i="21"/>
  <c r="J118" i="21"/>
  <c r="P117" i="21"/>
  <c r="O117" i="21"/>
  <c r="J117" i="21"/>
  <c r="P116" i="21"/>
  <c r="O116" i="21"/>
  <c r="J116" i="21"/>
  <c r="P115" i="21"/>
  <c r="O115" i="21"/>
  <c r="J115" i="21"/>
  <c r="P114" i="21"/>
  <c r="O114" i="21"/>
  <c r="J114" i="21"/>
  <c r="P113" i="21"/>
  <c r="O113" i="21"/>
  <c r="J113" i="21"/>
  <c r="J119" i="21" s="1"/>
  <c r="P112" i="21"/>
  <c r="O112" i="21"/>
  <c r="J112" i="21"/>
  <c r="P111" i="21"/>
  <c r="P119" i="21" s="1"/>
  <c r="O111" i="21"/>
  <c r="O119" i="21" s="1"/>
  <c r="J111" i="21"/>
  <c r="N110" i="21"/>
  <c r="M110" i="21"/>
  <c r="L110" i="21"/>
  <c r="L120" i="21" s="1"/>
  <c r="K110" i="21"/>
  <c r="K120" i="21" s="1"/>
  <c r="I110" i="21"/>
  <c r="I120" i="21" s="1"/>
  <c r="H110" i="21"/>
  <c r="H120" i="21" s="1"/>
  <c r="G110" i="21"/>
  <c r="G120" i="21" s="1"/>
  <c r="F110" i="21"/>
  <c r="E110" i="21"/>
  <c r="D110" i="21"/>
  <c r="D120" i="21" s="1"/>
  <c r="P109" i="21"/>
  <c r="O109" i="21"/>
  <c r="J109" i="21"/>
  <c r="P108" i="21"/>
  <c r="O108" i="21"/>
  <c r="O110" i="21" s="1"/>
  <c r="O120" i="21" s="1"/>
  <c r="J108" i="21"/>
  <c r="P107" i="21"/>
  <c r="O107" i="21"/>
  <c r="J107" i="21"/>
  <c r="P106" i="21"/>
  <c r="O106" i="21"/>
  <c r="J106" i="21"/>
  <c r="P105" i="21"/>
  <c r="P110" i="21" s="1"/>
  <c r="P120" i="21" s="1"/>
  <c r="O105" i="21"/>
  <c r="J105" i="21"/>
  <c r="P104" i="21"/>
  <c r="O104" i="21"/>
  <c r="J104" i="21"/>
  <c r="P103" i="21"/>
  <c r="O103" i="21"/>
  <c r="J103" i="21"/>
  <c r="J110" i="21" s="1"/>
  <c r="A103" i="21"/>
  <c r="L102" i="21"/>
  <c r="K102" i="21"/>
  <c r="D102" i="21"/>
  <c r="N101" i="21"/>
  <c r="M101" i="21"/>
  <c r="L101" i="21"/>
  <c r="K101" i="21"/>
  <c r="I101" i="21"/>
  <c r="I102" i="21" s="1"/>
  <c r="H101" i="21"/>
  <c r="G101" i="21"/>
  <c r="F101" i="21"/>
  <c r="E101" i="21"/>
  <c r="D101" i="21"/>
  <c r="P100" i="21"/>
  <c r="O100" i="21"/>
  <c r="J100" i="21"/>
  <c r="P99" i="21"/>
  <c r="P101" i="21" s="1"/>
  <c r="O99" i="21"/>
  <c r="J99" i="21"/>
  <c r="P98" i="21"/>
  <c r="O98" i="21"/>
  <c r="J98" i="21"/>
  <c r="P97" i="21"/>
  <c r="O97" i="21"/>
  <c r="J97" i="21"/>
  <c r="P96" i="21"/>
  <c r="O96" i="21"/>
  <c r="J96" i="21"/>
  <c r="P95" i="21"/>
  <c r="O95" i="21"/>
  <c r="J95" i="21"/>
  <c r="P94" i="21"/>
  <c r="O94" i="21"/>
  <c r="J94" i="21"/>
  <c r="P93" i="21"/>
  <c r="O93" i="21"/>
  <c r="O101" i="21" s="1"/>
  <c r="J93" i="21"/>
  <c r="J101" i="21" s="1"/>
  <c r="N92" i="21"/>
  <c r="N102" i="21" s="1"/>
  <c r="M92" i="21"/>
  <c r="M102" i="21" s="1"/>
  <c r="L92" i="21"/>
  <c r="K92" i="21"/>
  <c r="I92" i="21"/>
  <c r="H92" i="21"/>
  <c r="H102" i="21" s="1"/>
  <c r="G92" i="21"/>
  <c r="G102" i="21" s="1"/>
  <c r="F92" i="21"/>
  <c r="F102" i="21" s="1"/>
  <c r="E92" i="21"/>
  <c r="E102" i="21" s="1"/>
  <c r="D92" i="21"/>
  <c r="P91" i="21"/>
  <c r="O91" i="21"/>
  <c r="J91" i="21"/>
  <c r="P90" i="21"/>
  <c r="O90" i="21"/>
  <c r="J90" i="21"/>
  <c r="P89" i="21"/>
  <c r="O89" i="21"/>
  <c r="J89" i="21"/>
  <c r="P88" i="21"/>
  <c r="O88" i="21"/>
  <c r="J88" i="21"/>
  <c r="P87" i="21"/>
  <c r="O87" i="21"/>
  <c r="J87" i="21"/>
  <c r="P86" i="21"/>
  <c r="O86" i="21"/>
  <c r="J86" i="21"/>
  <c r="P85" i="21"/>
  <c r="P92" i="21" s="1"/>
  <c r="P102" i="21" s="1"/>
  <c r="O85" i="21"/>
  <c r="O92" i="21" s="1"/>
  <c r="O102" i="21" s="1"/>
  <c r="J85" i="21"/>
  <c r="J92" i="21" s="1"/>
  <c r="A85" i="21"/>
  <c r="I84" i="21"/>
  <c r="N83" i="21"/>
  <c r="M83" i="21"/>
  <c r="L83" i="21"/>
  <c r="K83" i="21"/>
  <c r="I83" i="21"/>
  <c r="H83" i="21"/>
  <c r="G83" i="21"/>
  <c r="F83" i="21"/>
  <c r="E83" i="21"/>
  <c r="D83" i="21"/>
  <c r="P82" i="21"/>
  <c r="O82" i="21"/>
  <c r="J82" i="21"/>
  <c r="P81" i="21"/>
  <c r="O81" i="21"/>
  <c r="J81" i="21"/>
  <c r="J135" i="21" s="1"/>
  <c r="P80" i="21"/>
  <c r="O80" i="21"/>
  <c r="J80" i="21"/>
  <c r="P79" i="21"/>
  <c r="O79" i="21"/>
  <c r="J79" i="21"/>
  <c r="P78" i="21"/>
  <c r="O78" i="21"/>
  <c r="O83" i="21" s="1"/>
  <c r="J78" i="21"/>
  <c r="P77" i="21"/>
  <c r="O77" i="21"/>
  <c r="J77" i="21"/>
  <c r="P76" i="21"/>
  <c r="O76" i="21"/>
  <c r="J76" i="21"/>
  <c r="P75" i="21"/>
  <c r="P129" i="21" s="1"/>
  <c r="O75" i="21"/>
  <c r="J75" i="21"/>
  <c r="J83" i="21" s="1"/>
  <c r="N74" i="21"/>
  <c r="N84" i="21" s="1"/>
  <c r="M74" i="21"/>
  <c r="M84" i="21" s="1"/>
  <c r="L74" i="21"/>
  <c r="L84" i="21" s="1"/>
  <c r="K74" i="21"/>
  <c r="K84" i="21" s="1"/>
  <c r="I74" i="21"/>
  <c r="H74" i="21"/>
  <c r="H84" i="21" s="1"/>
  <c r="G74" i="21"/>
  <c r="G84" i="21" s="1"/>
  <c r="F74" i="21"/>
  <c r="F84" i="21" s="1"/>
  <c r="E74" i="21"/>
  <c r="E84" i="21" s="1"/>
  <c r="D74" i="21"/>
  <c r="D84" i="21" s="1"/>
  <c r="P73" i="21"/>
  <c r="O73" i="21"/>
  <c r="J73" i="21"/>
  <c r="P72" i="21"/>
  <c r="O72" i="21"/>
  <c r="J72" i="21"/>
  <c r="P71" i="21"/>
  <c r="O71" i="21"/>
  <c r="J71" i="21"/>
  <c r="P70" i="21"/>
  <c r="O70" i="21"/>
  <c r="J70" i="21"/>
  <c r="P69" i="21"/>
  <c r="O69" i="21"/>
  <c r="J69" i="21"/>
  <c r="P68" i="21"/>
  <c r="O68" i="21"/>
  <c r="J68" i="21"/>
  <c r="P67" i="21"/>
  <c r="P74" i="21" s="1"/>
  <c r="O67" i="21"/>
  <c r="O74" i="21" s="1"/>
  <c r="O84" i="21" s="1"/>
  <c r="J67" i="21"/>
  <c r="J74" i="21" s="1"/>
  <c r="A67" i="21"/>
  <c r="H66" i="21"/>
  <c r="G66" i="21"/>
  <c r="N65" i="21"/>
  <c r="M65" i="21"/>
  <c r="L65" i="21"/>
  <c r="K65" i="21"/>
  <c r="I65" i="21"/>
  <c r="H65" i="21"/>
  <c r="G65" i="21"/>
  <c r="F65" i="21"/>
  <c r="E65" i="21"/>
  <c r="D65" i="21"/>
  <c r="P64" i="21"/>
  <c r="O64" i="21"/>
  <c r="J64" i="21"/>
  <c r="P63" i="21"/>
  <c r="O63" i="21"/>
  <c r="J63" i="21"/>
  <c r="P62" i="21"/>
  <c r="O62" i="21"/>
  <c r="O134" i="21" s="1"/>
  <c r="J62" i="21"/>
  <c r="P61" i="21"/>
  <c r="O61" i="21"/>
  <c r="J61" i="21"/>
  <c r="P60" i="21"/>
  <c r="O60" i="21"/>
  <c r="J60" i="21"/>
  <c r="P59" i="21"/>
  <c r="O59" i="21"/>
  <c r="J59" i="21"/>
  <c r="P58" i="21"/>
  <c r="O58" i="21"/>
  <c r="J58" i="21"/>
  <c r="P57" i="21"/>
  <c r="P65" i="21" s="1"/>
  <c r="O57" i="21"/>
  <c r="O65" i="21" s="1"/>
  <c r="J57" i="21"/>
  <c r="J65" i="21" s="1"/>
  <c r="N56" i="21"/>
  <c r="N66" i="21" s="1"/>
  <c r="M56" i="21"/>
  <c r="M66" i="21" s="1"/>
  <c r="L56" i="21"/>
  <c r="L66" i="21" s="1"/>
  <c r="K56" i="21"/>
  <c r="K66" i="21" s="1"/>
  <c r="I56" i="21"/>
  <c r="I66" i="21" s="1"/>
  <c r="H56" i="21"/>
  <c r="G56" i="21"/>
  <c r="F56" i="21"/>
  <c r="F66" i="21" s="1"/>
  <c r="E56" i="21"/>
  <c r="E66" i="21" s="1"/>
  <c r="D56" i="21"/>
  <c r="D66" i="21" s="1"/>
  <c r="P55" i="21"/>
  <c r="O55" i="21"/>
  <c r="J55" i="21"/>
  <c r="J127" i="21" s="1"/>
  <c r="P54" i="21"/>
  <c r="O54" i="21"/>
  <c r="J54" i="21"/>
  <c r="P53" i="21"/>
  <c r="O53" i="21"/>
  <c r="J53" i="21"/>
  <c r="P52" i="21"/>
  <c r="O52" i="21"/>
  <c r="J52" i="21"/>
  <c r="P51" i="21"/>
  <c r="O51" i="21"/>
  <c r="J51" i="21"/>
  <c r="P50" i="21"/>
  <c r="O50" i="21"/>
  <c r="J50" i="21"/>
  <c r="J56" i="21" s="1"/>
  <c r="J66" i="21" s="1"/>
  <c r="P49" i="21"/>
  <c r="P121" i="21" s="1"/>
  <c r="P128" i="21" s="1"/>
  <c r="O49" i="21"/>
  <c r="O56" i="21" s="1"/>
  <c r="J49" i="21"/>
  <c r="A49" i="21"/>
  <c r="N48" i="21"/>
  <c r="M48" i="21"/>
  <c r="F48" i="21"/>
  <c r="E48" i="21"/>
  <c r="N47" i="21"/>
  <c r="M47" i="21"/>
  <c r="L47" i="21"/>
  <c r="K47" i="21"/>
  <c r="I47" i="21"/>
  <c r="H47" i="21"/>
  <c r="G47" i="21"/>
  <c r="F47" i="21"/>
  <c r="E47" i="21"/>
  <c r="D47" i="21"/>
  <c r="P46" i="21"/>
  <c r="O46" i="21"/>
  <c r="J46" i="21"/>
  <c r="P45" i="21"/>
  <c r="O45" i="21"/>
  <c r="J45" i="21"/>
  <c r="P44" i="21"/>
  <c r="O44" i="21"/>
  <c r="J44" i="21"/>
  <c r="P43" i="21"/>
  <c r="O43" i="21"/>
  <c r="J43" i="21"/>
  <c r="P42" i="21"/>
  <c r="O42" i="21"/>
  <c r="J42" i="21"/>
  <c r="P41" i="21"/>
  <c r="O41" i="21"/>
  <c r="J41" i="21"/>
  <c r="J47" i="21" s="1"/>
  <c r="P40" i="21"/>
  <c r="O40" i="21"/>
  <c r="J40" i="21"/>
  <c r="P39" i="21"/>
  <c r="P47" i="21" s="1"/>
  <c r="O39" i="21"/>
  <c r="O47" i="21" s="1"/>
  <c r="J39" i="21"/>
  <c r="N38" i="21"/>
  <c r="M38" i="21"/>
  <c r="L38" i="21"/>
  <c r="L48" i="21" s="1"/>
  <c r="K38" i="21"/>
  <c r="K48" i="21" s="1"/>
  <c r="I38" i="21"/>
  <c r="I48" i="21" s="1"/>
  <c r="H38" i="21"/>
  <c r="H48" i="21" s="1"/>
  <c r="G38" i="21"/>
  <c r="G48" i="21" s="1"/>
  <c r="F38" i="21"/>
  <c r="E38" i="21"/>
  <c r="D38" i="21"/>
  <c r="D48" i="21" s="1"/>
  <c r="P37" i="21"/>
  <c r="O37" i="21"/>
  <c r="J37" i="21"/>
  <c r="P36" i="21"/>
  <c r="O36" i="21"/>
  <c r="O126" i="21" s="1"/>
  <c r="J36" i="21"/>
  <c r="P35" i="21"/>
  <c r="O35" i="21"/>
  <c r="J35" i="21"/>
  <c r="P34" i="21"/>
  <c r="O34" i="21"/>
  <c r="J34" i="21"/>
  <c r="P33" i="21"/>
  <c r="P38" i="21" s="1"/>
  <c r="O33" i="21"/>
  <c r="J33" i="21"/>
  <c r="P32" i="21"/>
  <c r="O32" i="21"/>
  <c r="J32" i="21"/>
  <c r="P31" i="21"/>
  <c r="O31" i="21"/>
  <c r="J31" i="21"/>
  <c r="J38" i="21" s="1"/>
  <c r="A31" i="21"/>
  <c r="L30" i="21"/>
  <c r="K30" i="21"/>
  <c r="D30" i="21"/>
  <c r="N29" i="21"/>
  <c r="M29" i="21"/>
  <c r="L29" i="21"/>
  <c r="K29" i="21"/>
  <c r="I29" i="21"/>
  <c r="H29" i="21"/>
  <c r="G29" i="21"/>
  <c r="F29" i="21"/>
  <c r="E29" i="21"/>
  <c r="D29" i="21"/>
  <c r="P28" i="21"/>
  <c r="P136" i="21" s="1"/>
  <c r="O28" i="21"/>
  <c r="O136" i="21" s="1"/>
  <c r="J28" i="21"/>
  <c r="J136" i="21" s="1"/>
  <c r="P27" i="21"/>
  <c r="P29" i="21" s="1"/>
  <c r="O27" i="21"/>
  <c r="O135" i="21" s="1"/>
  <c r="J27" i="21"/>
  <c r="P26" i="21"/>
  <c r="P134" i="21" s="1"/>
  <c r="O26" i="21"/>
  <c r="J26" i="21"/>
  <c r="J134" i="21" s="1"/>
  <c r="P25" i="21"/>
  <c r="P133" i="21" s="1"/>
  <c r="O25" i="21"/>
  <c r="O133" i="21" s="1"/>
  <c r="J25" i="21"/>
  <c r="J133" i="21" s="1"/>
  <c r="P24" i="21"/>
  <c r="O24" i="21"/>
  <c r="O132" i="21" s="1"/>
  <c r="J24" i="21"/>
  <c r="J132" i="21" s="1"/>
  <c r="P23" i="21"/>
  <c r="P131" i="21" s="1"/>
  <c r="O23" i="21"/>
  <c r="O131" i="21" s="1"/>
  <c r="J23" i="21"/>
  <c r="J131" i="21" s="1"/>
  <c r="P22" i="21"/>
  <c r="P130" i="21" s="1"/>
  <c r="O22" i="21"/>
  <c r="O130" i="21" s="1"/>
  <c r="J22" i="21"/>
  <c r="P21" i="21"/>
  <c r="O21" i="21"/>
  <c r="O29" i="21" s="1"/>
  <c r="J21" i="21"/>
  <c r="J129" i="21" s="1"/>
  <c r="J137" i="21" s="1"/>
  <c r="N20" i="21"/>
  <c r="N30" i="21" s="1"/>
  <c r="M20" i="21"/>
  <c r="M30" i="21" s="1"/>
  <c r="L20" i="21"/>
  <c r="K20" i="21"/>
  <c r="I20" i="21"/>
  <c r="I30" i="21" s="1"/>
  <c r="H20" i="21"/>
  <c r="H30" i="21" s="1"/>
  <c r="G20" i="21"/>
  <c r="G30" i="21" s="1"/>
  <c r="F20" i="21"/>
  <c r="F30" i="21" s="1"/>
  <c r="E20" i="21"/>
  <c r="E30" i="21" s="1"/>
  <c r="D20" i="21"/>
  <c r="P19" i="21"/>
  <c r="P127" i="21" s="1"/>
  <c r="O19" i="21"/>
  <c r="O127" i="21" s="1"/>
  <c r="J19" i="21"/>
  <c r="P18" i="21"/>
  <c r="P126" i="21" s="1"/>
  <c r="O18" i="21"/>
  <c r="J18" i="21"/>
  <c r="J126" i="21" s="1"/>
  <c r="P17" i="21"/>
  <c r="P125" i="21" s="1"/>
  <c r="O17" i="21"/>
  <c r="O125" i="21" s="1"/>
  <c r="J17" i="21"/>
  <c r="J125" i="21" s="1"/>
  <c r="P16" i="21"/>
  <c r="O16" i="21"/>
  <c r="O124" i="21" s="1"/>
  <c r="J16" i="21"/>
  <c r="J124" i="21" s="1"/>
  <c r="P15" i="21"/>
  <c r="P123" i="21" s="1"/>
  <c r="O15" i="21"/>
  <c r="O123" i="21" s="1"/>
  <c r="J15" i="21"/>
  <c r="J123" i="21" s="1"/>
  <c r="P14" i="21"/>
  <c r="P122" i="21" s="1"/>
  <c r="O14" i="21"/>
  <c r="O122" i="21" s="1"/>
  <c r="J14" i="21"/>
  <c r="P13" i="21"/>
  <c r="P20" i="21" s="1"/>
  <c r="O13" i="21"/>
  <c r="J13" i="21"/>
  <c r="J20" i="21" s="1"/>
  <c r="A13" i="21"/>
  <c r="B6" i="23"/>
  <c r="B5" i="23"/>
  <c r="B4" i="23"/>
  <c r="B5" i="21"/>
  <c r="B6" i="21"/>
  <c r="B5" i="22"/>
  <c r="B6" i="22"/>
  <c r="B103" i="19"/>
  <c r="B85" i="19"/>
  <c r="B67" i="19"/>
  <c r="B49" i="19"/>
  <c r="B31" i="19"/>
  <c r="B13" i="19"/>
  <c r="B103" i="18"/>
  <c r="B85" i="18"/>
  <c r="B67" i="18"/>
  <c r="B49" i="18"/>
  <c r="B31" i="18"/>
  <c r="B13" i="18"/>
  <c r="N136" i="20"/>
  <c r="M136" i="20"/>
  <c r="L136" i="20"/>
  <c r="K136" i="20"/>
  <c r="I136" i="20"/>
  <c r="H136" i="20"/>
  <c r="G136" i="20"/>
  <c r="F136" i="20"/>
  <c r="E136" i="20"/>
  <c r="D136" i="20"/>
  <c r="N135" i="20"/>
  <c r="M135" i="20"/>
  <c r="L135" i="20"/>
  <c r="K135" i="20"/>
  <c r="I135" i="20"/>
  <c r="H135" i="20"/>
  <c r="G135" i="20"/>
  <c r="F135" i="20"/>
  <c r="E135" i="20"/>
  <c r="D135" i="20"/>
  <c r="N134" i="20"/>
  <c r="M134" i="20"/>
  <c r="L134" i="20"/>
  <c r="K134" i="20"/>
  <c r="I134" i="20"/>
  <c r="H134" i="20"/>
  <c r="G134" i="20"/>
  <c r="F134" i="20"/>
  <c r="E134" i="20"/>
  <c r="D134" i="20"/>
  <c r="N133" i="20"/>
  <c r="M133" i="20"/>
  <c r="L133" i="20"/>
  <c r="K133" i="20"/>
  <c r="I133" i="20"/>
  <c r="H133" i="20"/>
  <c r="G133" i="20"/>
  <c r="F133" i="20"/>
  <c r="E133" i="20"/>
  <c r="D133" i="20"/>
  <c r="P132" i="20"/>
  <c r="N132" i="20"/>
  <c r="M132" i="20"/>
  <c r="L132" i="20"/>
  <c r="K132" i="20"/>
  <c r="I132" i="20"/>
  <c r="H132" i="20"/>
  <c r="G132" i="20"/>
  <c r="F132" i="20"/>
  <c r="E132" i="20"/>
  <c r="D132" i="20"/>
  <c r="N131" i="20"/>
  <c r="M131" i="20"/>
  <c r="L131" i="20"/>
  <c r="K131" i="20"/>
  <c r="I131" i="20"/>
  <c r="H131" i="20"/>
  <c r="G131" i="20"/>
  <c r="F131" i="20"/>
  <c r="E131" i="20"/>
  <c r="D131" i="20"/>
  <c r="N130" i="20"/>
  <c r="M130" i="20"/>
  <c r="L130" i="20"/>
  <c r="K130" i="20"/>
  <c r="J130" i="20"/>
  <c r="I130" i="20"/>
  <c r="H130" i="20"/>
  <c r="G130" i="20"/>
  <c r="F130" i="20"/>
  <c r="E130" i="20"/>
  <c r="D130" i="20"/>
  <c r="O129" i="20"/>
  <c r="N129" i="20"/>
  <c r="N137" i="20" s="1"/>
  <c r="M129" i="20"/>
  <c r="M137" i="20" s="1"/>
  <c r="L129" i="20"/>
  <c r="L137" i="20" s="1"/>
  <c r="K129" i="20"/>
  <c r="K137" i="20" s="1"/>
  <c r="I129" i="20"/>
  <c r="I137" i="20" s="1"/>
  <c r="H129" i="20"/>
  <c r="H137" i="20" s="1"/>
  <c r="G129" i="20"/>
  <c r="G137" i="20" s="1"/>
  <c r="F129" i="20"/>
  <c r="F137" i="20" s="1"/>
  <c r="E129" i="20"/>
  <c r="E137" i="20" s="1"/>
  <c r="D129" i="20"/>
  <c r="D137" i="20" s="1"/>
  <c r="L128" i="20"/>
  <c r="L138" i="20" s="1"/>
  <c r="D128" i="20"/>
  <c r="N127" i="20"/>
  <c r="M127" i="20"/>
  <c r="L127" i="20"/>
  <c r="K127" i="20"/>
  <c r="I127" i="20"/>
  <c r="H127" i="20"/>
  <c r="G127" i="20"/>
  <c r="F127" i="20"/>
  <c r="E127" i="20"/>
  <c r="D127" i="20"/>
  <c r="N126" i="20"/>
  <c r="M126" i="20"/>
  <c r="L126" i="20"/>
  <c r="K126" i="20"/>
  <c r="I126" i="20"/>
  <c r="H126" i="20"/>
  <c r="G126" i="20"/>
  <c r="F126" i="20"/>
  <c r="E126" i="20"/>
  <c r="D126" i="20"/>
  <c r="N125" i="20"/>
  <c r="M125" i="20"/>
  <c r="L125" i="20"/>
  <c r="K125" i="20"/>
  <c r="I125" i="20"/>
  <c r="H125" i="20"/>
  <c r="G125" i="20"/>
  <c r="F125" i="20"/>
  <c r="E125" i="20"/>
  <c r="D125" i="20"/>
  <c r="P124" i="20"/>
  <c r="N124" i="20"/>
  <c r="M124" i="20"/>
  <c r="L124" i="20"/>
  <c r="K124" i="20"/>
  <c r="K128" i="20" s="1"/>
  <c r="K138" i="20" s="1"/>
  <c r="I124" i="20"/>
  <c r="H124" i="20"/>
  <c r="G124" i="20"/>
  <c r="F124" i="20"/>
  <c r="E124" i="20"/>
  <c r="D124" i="20"/>
  <c r="N123" i="20"/>
  <c r="M123" i="20"/>
  <c r="L123" i="20"/>
  <c r="K123" i="20"/>
  <c r="I123" i="20"/>
  <c r="H123" i="20"/>
  <c r="G123" i="20"/>
  <c r="F123" i="20"/>
  <c r="E123" i="20"/>
  <c r="D123" i="20"/>
  <c r="N122" i="20"/>
  <c r="M122" i="20"/>
  <c r="L122" i="20"/>
  <c r="K122" i="20"/>
  <c r="J122" i="20"/>
  <c r="I122" i="20"/>
  <c r="H122" i="20"/>
  <c r="G122" i="20"/>
  <c r="F122" i="20"/>
  <c r="E122" i="20"/>
  <c r="D122" i="20"/>
  <c r="O121" i="20"/>
  <c r="N121" i="20"/>
  <c r="N128" i="20" s="1"/>
  <c r="N138" i="20" s="1"/>
  <c r="M121" i="20"/>
  <c r="M128" i="20" s="1"/>
  <c r="L121" i="20"/>
  <c r="K121" i="20"/>
  <c r="I121" i="20"/>
  <c r="I128" i="20" s="1"/>
  <c r="H121" i="20"/>
  <c r="H128" i="20" s="1"/>
  <c r="G121" i="20"/>
  <c r="G128" i="20" s="1"/>
  <c r="F121" i="20"/>
  <c r="F128" i="20" s="1"/>
  <c r="F138" i="20" s="1"/>
  <c r="E121" i="20"/>
  <c r="E128" i="20" s="1"/>
  <c r="E138" i="20" s="1"/>
  <c r="D121" i="20"/>
  <c r="M120" i="20"/>
  <c r="H120" i="20"/>
  <c r="E120" i="20"/>
  <c r="D120" i="20"/>
  <c r="N119" i="20"/>
  <c r="M119" i="20"/>
  <c r="L119" i="20"/>
  <c r="L120" i="20" s="1"/>
  <c r="K119" i="20"/>
  <c r="I119" i="20"/>
  <c r="H119" i="20"/>
  <c r="G119" i="20"/>
  <c r="F119" i="20"/>
  <c r="E119" i="20"/>
  <c r="D119" i="20"/>
  <c r="P118" i="20"/>
  <c r="O118" i="20"/>
  <c r="J118" i="20"/>
  <c r="P117" i="20"/>
  <c r="O117" i="20"/>
  <c r="J117" i="20"/>
  <c r="P116" i="20"/>
  <c r="O116" i="20"/>
  <c r="J116" i="20"/>
  <c r="P115" i="20"/>
  <c r="O115" i="20"/>
  <c r="J115" i="20"/>
  <c r="P114" i="20"/>
  <c r="O114" i="20"/>
  <c r="J114" i="20"/>
  <c r="P113" i="20"/>
  <c r="O113" i="20"/>
  <c r="J113" i="20"/>
  <c r="J119" i="20" s="1"/>
  <c r="P112" i="20"/>
  <c r="O112" i="20"/>
  <c r="J112" i="20"/>
  <c r="P111" i="20"/>
  <c r="P119" i="20" s="1"/>
  <c r="O111" i="20"/>
  <c r="O119" i="20" s="1"/>
  <c r="J111" i="20"/>
  <c r="N110" i="20"/>
  <c r="N120" i="20" s="1"/>
  <c r="M110" i="20"/>
  <c r="L110" i="20"/>
  <c r="K110" i="20"/>
  <c r="K120" i="20" s="1"/>
  <c r="I110" i="20"/>
  <c r="I120" i="20" s="1"/>
  <c r="H110" i="20"/>
  <c r="G110" i="20"/>
  <c r="G120" i="20" s="1"/>
  <c r="F110" i="20"/>
  <c r="F120" i="20" s="1"/>
  <c r="E110" i="20"/>
  <c r="D110" i="20"/>
  <c r="P109" i="20"/>
  <c r="O109" i="20"/>
  <c r="J109" i="20"/>
  <c r="P108" i="20"/>
  <c r="O108" i="20"/>
  <c r="O110" i="20" s="1"/>
  <c r="O120" i="20" s="1"/>
  <c r="J108" i="20"/>
  <c r="P107" i="20"/>
  <c r="O107" i="20"/>
  <c r="J107" i="20"/>
  <c r="P106" i="20"/>
  <c r="O106" i="20"/>
  <c r="J106" i="20"/>
  <c r="P105" i="20"/>
  <c r="O105" i="20"/>
  <c r="J105" i="20"/>
  <c r="P104" i="20"/>
  <c r="O104" i="20"/>
  <c r="J104" i="20"/>
  <c r="P103" i="20"/>
  <c r="P110" i="20" s="1"/>
  <c r="P120" i="20" s="1"/>
  <c r="O103" i="20"/>
  <c r="J103" i="20"/>
  <c r="J110" i="20" s="1"/>
  <c r="J120" i="20" s="1"/>
  <c r="A103" i="20"/>
  <c r="N102" i="20"/>
  <c r="K102" i="20"/>
  <c r="I102" i="20"/>
  <c r="F102" i="20"/>
  <c r="N101" i="20"/>
  <c r="M101" i="20"/>
  <c r="L101" i="20"/>
  <c r="K101" i="20"/>
  <c r="I101" i="20"/>
  <c r="H101" i="20"/>
  <c r="G101" i="20"/>
  <c r="F101" i="20"/>
  <c r="E101" i="20"/>
  <c r="D101" i="20"/>
  <c r="P100" i="20"/>
  <c r="O100" i="20"/>
  <c r="J100" i="20"/>
  <c r="P99" i="20"/>
  <c r="P101" i="20" s="1"/>
  <c r="O99" i="20"/>
  <c r="J99" i="20"/>
  <c r="P98" i="20"/>
  <c r="O98" i="20"/>
  <c r="J98" i="20"/>
  <c r="P97" i="20"/>
  <c r="O97" i="20"/>
  <c r="J97" i="20"/>
  <c r="P96" i="20"/>
  <c r="O96" i="20"/>
  <c r="J96" i="20"/>
  <c r="P95" i="20"/>
  <c r="O95" i="20"/>
  <c r="J95" i="20"/>
  <c r="P94" i="20"/>
  <c r="O94" i="20"/>
  <c r="O101" i="20" s="1"/>
  <c r="J94" i="20"/>
  <c r="J101" i="20" s="1"/>
  <c r="P93" i="20"/>
  <c r="O93" i="20"/>
  <c r="J93" i="20"/>
  <c r="N92" i="20"/>
  <c r="M92" i="20"/>
  <c r="M102" i="20" s="1"/>
  <c r="L92" i="20"/>
  <c r="L102" i="20" s="1"/>
  <c r="K92" i="20"/>
  <c r="I92" i="20"/>
  <c r="H92" i="20"/>
  <c r="H102" i="20" s="1"/>
  <c r="G92" i="20"/>
  <c r="G102" i="20" s="1"/>
  <c r="F92" i="20"/>
  <c r="E92" i="20"/>
  <c r="E102" i="20" s="1"/>
  <c r="D92" i="20"/>
  <c r="D102" i="20" s="1"/>
  <c r="P91" i="20"/>
  <c r="O91" i="20"/>
  <c r="J91" i="20"/>
  <c r="P90" i="20"/>
  <c r="O90" i="20"/>
  <c r="J90" i="20"/>
  <c r="P89" i="20"/>
  <c r="O89" i="20"/>
  <c r="J89" i="20"/>
  <c r="P88" i="20"/>
  <c r="O88" i="20"/>
  <c r="J88" i="20"/>
  <c r="P87" i="20"/>
  <c r="O87" i="20"/>
  <c r="J87" i="20"/>
  <c r="P86" i="20"/>
  <c r="P92" i="20" s="1"/>
  <c r="O86" i="20"/>
  <c r="J86" i="20"/>
  <c r="P85" i="20"/>
  <c r="O85" i="20"/>
  <c r="O92" i="20" s="1"/>
  <c r="J85" i="20"/>
  <c r="J92" i="20" s="1"/>
  <c r="A85" i="20"/>
  <c r="L84" i="20"/>
  <c r="I84" i="20"/>
  <c r="D84" i="20"/>
  <c r="N83" i="20"/>
  <c r="M83" i="20"/>
  <c r="L83" i="20"/>
  <c r="K83" i="20"/>
  <c r="I83" i="20"/>
  <c r="H83" i="20"/>
  <c r="H84" i="20" s="1"/>
  <c r="G83" i="20"/>
  <c r="F83" i="20"/>
  <c r="E83" i="20"/>
  <c r="D83" i="20"/>
  <c r="P82" i="20"/>
  <c r="O82" i="20"/>
  <c r="J82" i="20"/>
  <c r="P81" i="20"/>
  <c r="O81" i="20"/>
  <c r="J81" i="20"/>
  <c r="P80" i="20"/>
  <c r="O80" i="20"/>
  <c r="J80" i="20"/>
  <c r="P79" i="20"/>
  <c r="O79" i="20"/>
  <c r="J79" i="20"/>
  <c r="P78" i="20"/>
  <c r="O78" i="20"/>
  <c r="J78" i="20"/>
  <c r="P77" i="20"/>
  <c r="O77" i="20"/>
  <c r="J77" i="20"/>
  <c r="P76" i="20"/>
  <c r="O76" i="20"/>
  <c r="J76" i="20"/>
  <c r="P75" i="20"/>
  <c r="P83" i="20" s="1"/>
  <c r="O75" i="20"/>
  <c r="O83" i="20" s="1"/>
  <c r="J75" i="20"/>
  <c r="J83" i="20" s="1"/>
  <c r="N74" i="20"/>
  <c r="N84" i="20" s="1"/>
  <c r="M74" i="20"/>
  <c r="M84" i="20" s="1"/>
  <c r="L74" i="20"/>
  <c r="K74" i="20"/>
  <c r="K84" i="20" s="1"/>
  <c r="I74" i="20"/>
  <c r="H74" i="20"/>
  <c r="G74" i="20"/>
  <c r="G84" i="20" s="1"/>
  <c r="F74" i="20"/>
  <c r="F84" i="20" s="1"/>
  <c r="E74" i="20"/>
  <c r="E84" i="20" s="1"/>
  <c r="D74" i="20"/>
  <c r="P73" i="20"/>
  <c r="O73" i="20"/>
  <c r="J73" i="20"/>
  <c r="P72" i="20"/>
  <c r="O72" i="20"/>
  <c r="J72" i="20"/>
  <c r="P71" i="20"/>
  <c r="O71" i="20"/>
  <c r="J71" i="20"/>
  <c r="P70" i="20"/>
  <c r="O70" i="20"/>
  <c r="J70" i="20"/>
  <c r="P69" i="20"/>
  <c r="O69" i="20"/>
  <c r="J69" i="20"/>
  <c r="P68" i="20"/>
  <c r="O68" i="20"/>
  <c r="J68" i="20"/>
  <c r="J74" i="20" s="1"/>
  <c r="J84" i="20" s="1"/>
  <c r="P67" i="20"/>
  <c r="P74" i="20" s="1"/>
  <c r="O67" i="20"/>
  <c r="O74" i="20" s="1"/>
  <c r="J67" i="20"/>
  <c r="A67" i="20"/>
  <c r="G66" i="20"/>
  <c r="N65" i="20"/>
  <c r="N66" i="20" s="1"/>
  <c r="M65" i="20"/>
  <c r="L65" i="20"/>
  <c r="K65" i="20"/>
  <c r="I65" i="20"/>
  <c r="H65" i="20"/>
  <c r="G65" i="20"/>
  <c r="F65" i="20"/>
  <c r="F66" i="20" s="1"/>
  <c r="E65" i="20"/>
  <c r="D65" i="20"/>
  <c r="P64" i="20"/>
  <c r="O64" i="20"/>
  <c r="J64" i="20"/>
  <c r="P63" i="20"/>
  <c r="O63" i="20"/>
  <c r="J63" i="20"/>
  <c r="P62" i="20"/>
  <c r="O62" i="20"/>
  <c r="J62" i="20"/>
  <c r="P61" i="20"/>
  <c r="O61" i="20"/>
  <c r="J61" i="20"/>
  <c r="P60" i="20"/>
  <c r="O60" i="20"/>
  <c r="J60" i="20"/>
  <c r="P59" i="20"/>
  <c r="O59" i="20"/>
  <c r="O65" i="20" s="1"/>
  <c r="J59" i="20"/>
  <c r="P58" i="20"/>
  <c r="O58" i="20"/>
  <c r="J58" i="20"/>
  <c r="P57" i="20"/>
  <c r="P65" i="20" s="1"/>
  <c r="O57" i="20"/>
  <c r="J57" i="20"/>
  <c r="J65" i="20" s="1"/>
  <c r="N56" i="20"/>
  <c r="M56" i="20"/>
  <c r="M66" i="20" s="1"/>
  <c r="L56" i="20"/>
  <c r="L66" i="20" s="1"/>
  <c r="K56" i="20"/>
  <c r="K66" i="20" s="1"/>
  <c r="I56" i="20"/>
  <c r="I66" i="20" s="1"/>
  <c r="H56" i="20"/>
  <c r="H66" i="20" s="1"/>
  <c r="G56" i="20"/>
  <c r="F56" i="20"/>
  <c r="E56" i="20"/>
  <c r="E66" i="20" s="1"/>
  <c r="D56" i="20"/>
  <c r="D66" i="20" s="1"/>
  <c r="P55" i="20"/>
  <c r="O55" i="20"/>
  <c r="J55" i="20"/>
  <c r="P54" i="20"/>
  <c r="O54" i="20"/>
  <c r="J54" i="20"/>
  <c r="P53" i="20"/>
  <c r="O53" i="20"/>
  <c r="J53" i="20"/>
  <c r="P52" i="20"/>
  <c r="O52" i="20"/>
  <c r="J52" i="20"/>
  <c r="P51" i="20"/>
  <c r="O51" i="20"/>
  <c r="J51" i="20"/>
  <c r="P50" i="20"/>
  <c r="O50" i="20"/>
  <c r="J50" i="20"/>
  <c r="P49" i="20"/>
  <c r="P56" i="20" s="1"/>
  <c r="O49" i="20"/>
  <c r="O56" i="20" s="1"/>
  <c r="O66" i="20" s="1"/>
  <c r="J49" i="20"/>
  <c r="J56" i="20" s="1"/>
  <c r="J66" i="20" s="1"/>
  <c r="A49" i="20"/>
  <c r="M48" i="20"/>
  <c r="H48" i="20"/>
  <c r="E48" i="20"/>
  <c r="N47" i="20"/>
  <c r="M47" i="20"/>
  <c r="L47" i="20"/>
  <c r="L48" i="20" s="1"/>
  <c r="K47" i="20"/>
  <c r="I47" i="20"/>
  <c r="H47" i="20"/>
  <c r="G47" i="20"/>
  <c r="F47" i="20"/>
  <c r="E47" i="20"/>
  <c r="D47" i="20"/>
  <c r="D48" i="20" s="1"/>
  <c r="P46" i="20"/>
  <c r="O46" i="20"/>
  <c r="J46" i="20"/>
  <c r="P45" i="20"/>
  <c r="O45" i="20"/>
  <c r="J45" i="20"/>
  <c r="P44" i="20"/>
  <c r="O44" i="20"/>
  <c r="J44" i="20"/>
  <c r="P43" i="20"/>
  <c r="O43" i="20"/>
  <c r="J43" i="20"/>
  <c r="P42" i="20"/>
  <c r="O42" i="20"/>
  <c r="J42" i="20"/>
  <c r="P41" i="20"/>
  <c r="O41" i="20"/>
  <c r="J41" i="20"/>
  <c r="J47" i="20" s="1"/>
  <c r="P40" i="20"/>
  <c r="O40" i="20"/>
  <c r="J40" i="20"/>
  <c r="P39" i="20"/>
  <c r="P47" i="20" s="1"/>
  <c r="O39" i="20"/>
  <c r="O47" i="20" s="1"/>
  <c r="J39" i="20"/>
  <c r="N38" i="20"/>
  <c r="N48" i="20" s="1"/>
  <c r="M38" i="20"/>
  <c r="L38" i="20"/>
  <c r="K38" i="20"/>
  <c r="K48" i="20" s="1"/>
  <c r="I38" i="20"/>
  <c r="I48" i="20" s="1"/>
  <c r="H38" i="20"/>
  <c r="G38" i="20"/>
  <c r="G48" i="20" s="1"/>
  <c r="F38" i="20"/>
  <c r="F48" i="20" s="1"/>
  <c r="E38" i="20"/>
  <c r="D38" i="20"/>
  <c r="P37" i="20"/>
  <c r="O37" i="20"/>
  <c r="J37" i="20"/>
  <c r="P36" i="20"/>
  <c r="O36" i="20"/>
  <c r="O38" i="20" s="1"/>
  <c r="O48" i="20" s="1"/>
  <c r="J36" i="20"/>
  <c r="P35" i="20"/>
  <c r="O35" i="20"/>
  <c r="J35" i="20"/>
  <c r="P34" i="20"/>
  <c r="O34" i="20"/>
  <c r="J34" i="20"/>
  <c r="P33" i="20"/>
  <c r="O33" i="20"/>
  <c r="J33" i="20"/>
  <c r="P32" i="20"/>
  <c r="O32" i="20"/>
  <c r="J32" i="20"/>
  <c r="P31" i="20"/>
  <c r="P38" i="20" s="1"/>
  <c r="P48" i="20" s="1"/>
  <c r="O31" i="20"/>
  <c r="J31" i="20"/>
  <c r="J38" i="20" s="1"/>
  <c r="J48" i="20" s="1"/>
  <c r="A31" i="20"/>
  <c r="N30" i="20"/>
  <c r="K30" i="20"/>
  <c r="F30" i="20"/>
  <c r="N29" i="20"/>
  <c r="M29" i="20"/>
  <c r="L29" i="20"/>
  <c r="K29" i="20"/>
  <c r="I29" i="20"/>
  <c r="H29" i="20"/>
  <c r="G29" i="20"/>
  <c r="F29" i="20"/>
  <c r="E29" i="20"/>
  <c r="D29" i="20"/>
  <c r="P28" i="20"/>
  <c r="P136" i="20" s="1"/>
  <c r="O28" i="20"/>
  <c r="O136" i="20" s="1"/>
  <c r="J28" i="20"/>
  <c r="J136" i="20" s="1"/>
  <c r="P27" i="20"/>
  <c r="P29" i="20" s="1"/>
  <c r="O27" i="20"/>
  <c r="O135" i="20" s="1"/>
  <c r="J27" i="20"/>
  <c r="J135" i="20" s="1"/>
  <c r="P26" i="20"/>
  <c r="P134" i="20" s="1"/>
  <c r="O26" i="20"/>
  <c r="O134" i="20" s="1"/>
  <c r="J26" i="20"/>
  <c r="J134" i="20" s="1"/>
  <c r="P25" i="20"/>
  <c r="P133" i="20" s="1"/>
  <c r="O25" i="20"/>
  <c r="O133" i="20" s="1"/>
  <c r="J25" i="20"/>
  <c r="J133" i="20" s="1"/>
  <c r="P24" i="20"/>
  <c r="O24" i="20"/>
  <c r="O132" i="20" s="1"/>
  <c r="J24" i="20"/>
  <c r="J132" i="20" s="1"/>
  <c r="P23" i="20"/>
  <c r="P131" i="20" s="1"/>
  <c r="O23" i="20"/>
  <c r="O131" i="20" s="1"/>
  <c r="J23" i="20"/>
  <c r="J131" i="20" s="1"/>
  <c r="P22" i="20"/>
  <c r="P130" i="20" s="1"/>
  <c r="O22" i="20"/>
  <c r="O130" i="20" s="1"/>
  <c r="J22" i="20"/>
  <c r="J29" i="20" s="1"/>
  <c r="P21" i="20"/>
  <c r="P129" i="20" s="1"/>
  <c r="O21" i="20"/>
  <c r="J21" i="20"/>
  <c r="J129" i="20" s="1"/>
  <c r="N20" i="20"/>
  <c r="M20" i="20"/>
  <c r="M30" i="20" s="1"/>
  <c r="L20" i="20"/>
  <c r="L30" i="20" s="1"/>
  <c r="K20" i="20"/>
  <c r="I20" i="20"/>
  <c r="I30" i="20" s="1"/>
  <c r="H20" i="20"/>
  <c r="H30" i="20" s="1"/>
  <c r="G20" i="20"/>
  <c r="G30" i="20" s="1"/>
  <c r="F20" i="20"/>
  <c r="E20" i="20"/>
  <c r="E30" i="20" s="1"/>
  <c r="D20" i="20"/>
  <c r="D30" i="20" s="1"/>
  <c r="P19" i="20"/>
  <c r="P127" i="20" s="1"/>
  <c r="O19" i="20"/>
  <c r="O127" i="20" s="1"/>
  <c r="J19" i="20"/>
  <c r="J127" i="20" s="1"/>
  <c r="P18" i="20"/>
  <c r="P126" i="20" s="1"/>
  <c r="O18" i="20"/>
  <c r="O126" i="20" s="1"/>
  <c r="J18" i="20"/>
  <c r="J126" i="20" s="1"/>
  <c r="P17" i="20"/>
  <c r="P125" i="20" s="1"/>
  <c r="O17" i="20"/>
  <c r="O125" i="20" s="1"/>
  <c r="J17" i="20"/>
  <c r="J125" i="20" s="1"/>
  <c r="P16" i="20"/>
  <c r="O16" i="20"/>
  <c r="O124" i="20" s="1"/>
  <c r="J16" i="20"/>
  <c r="J124" i="20" s="1"/>
  <c r="P15" i="20"/>
  <c r="P123" i="20" s="1"/>
  <c r="O15" i="20"/>
  <c r="O123" i="20" s="1"/>
  <c r="J15" i="20"/>
  <c r="J123" i="20" s="1"/>
  <c r="P14" i="20"/>
  <c r="P122" i="20" s="1"/>
  <c r="O14" i="20"/>
  <c r="O122" i="20" s="1"/>
  <c r="J14" i="20"/>
  <c r="P13" i="20"/>
  <c r="P121" i="20" s="1"/>
  <c r="O13" i="20"/>
  <c r="O20" i="20" s="1"/>
  <c r="J13" i="20"/>
  <c r="J20" i="20" s="1"/>
  <c r="J30" i="20" s="1"/>
  <c r="B121" i="20"/>
  <c r="A13" i="20"/>
  <c r="N136" i="19"/>
  <c r="M136" i="19"/>
  <c r="L136" i="19"/>
  <c r="K136" i="19"/>
  <c r="I136" i="19"/>
  <c r="H136" i="19"/>
  <c r="G136" i="19"/>
  <c r="F136" i="19"/>
  <c r="E136" i="19"/>
  <c r="D136" i="19"/>
  <c r="N135" i="19"/>
  <c r="M135" i="19"/>
  <c r="L135" i="19"/>
  <c r="K135" i="19"/>
  <c r="I135" i="19"/>
  <c r="H135" i="19"/>
  <c r="G135" i="19"/>
  <c r="F135" i="19"/>
  <c r="E135" i="19"/>
  <c r="D135" i="19"/>
  <c r="N134" i="19"/>
  <c r="M134" i="19"/>
  <c r="L134" i="19"/>
  <c r="K134" i="19"/>
  <c r="I134" i="19"/>
  <c r="H134" i="19"/>
  <c r="G134" i="19"/>
  <c r="F134" i="19"/>
  <c r="E134" i="19"/>
  <c r="D134" i="19"/>
  <c r="N133" i="19"/>
  <c r="M133" i="19"/>
  <c r="L133" i="19"/>
  <c r="K133" i="19"/>
  <c r="I133" i="19"/>
  <c r="H133" i="19"/>
  <c r="G133" i="19"/>
  <c r="F133" i="19"/>
  <c r="E133" i="19"/>
  <c r="D133" i="19"/>
  <c r="N132" i="19"/>
  <c r="M132" i="19"/>
  <c r="L132" i="19"/>
  <c r="K132" i="19"/>
  <c r="I132" i="19"/>
  <c r="H132" i="19"/>
  <c r="G132" i="19"/>
  <c r="F132" i="19"/>
  <c r="E132" i="19"/>
  <c r="D132" i="19"/>
  <c r="N131" i="19"/>
  <c r="M131" i="19"/>
  <c r="L131" i="19"/>
  <c r="K131" i="19"/>
  <c r="I131" i="19"/>
  <c r="H131" i="19"/>
  <c r="G131" i="19"/>
  <c r="F131" i="19"/>
  <c r="E131" i="19"/>
  <c r="D131" i="19"/>
  <c r="N130" i="19"/>
  <c r="M130" i="19"/>
  <c r="L130" i="19"/>
  <c r="K130" i="19"/>
  <c r="I130" i="19"/>
  <c r="H130" i="19"/>
  <c r="G130" i="19"/>
  <c r="F130" i="19"/>
  <c r="E130" i="19"/>
  <c r="D130" i="19"/>
  <c r="N129" i="19"/>
  <c r="N137" i="19" s="1"/>
  <c r="M129" i="19"/>
  <c r="M137" i="19" s="1"/>
  <c r="L129" i="19"/>
  <c r="L137" i="19" s="1"/>
  <c r="K129" i="19"/>
  <c r="K137" i="19" s="1"/>
  <c r="I129" i="19"/>
  <c r="I137" i="19" s="1"/>
  <c r="H129" i="19"/>
  <c r="H137" i="19" s="1"/>
  <c r="G129" i="19"/>
  <c r="G137" i="19" s="1"/>
  <c r="F129" i="19"/>
  <c r="F137" i="19" s="1"/>
  <c r="E129" i="19"/>
  <c r="E137" i="19" s="1"/>
  <c r="D129" i="19"/>
  <c r="D137" i="19" s="1"/>
  <c r="F128" i="19"/>
  <c r="N127" i="19"/>
  <c r="M127" i="19"/>
  <c r="L127" i="19"/>
  <c r="K127" i="19"/>
  <c r="K128" i="19" s="1"/>
  <c r="K138" i="19" s="1"/>
  <c r="I127" i="19"/>
  <c r="H127" i="19"/>
  <c r="G127" i="19"/>
  <c r="F127" i="19"/>
  <c r="E127" i="19"/>
  <c r="D127" i="19"/>
  <c r="N126" i="19"/>
  <c r="M126" i="19"/>
  <c r="L126" i="19"/>
  <c r="K126" i="19"/>
  <c r="I126" i="19"/>
  <c r="H126" i="19"/>
  <c r="G126" i="19"/>
  <c r="F126" i="19"/>
  <c r="E126" i="19"/>
  <c r="D126" i="19"/>
  <c r="N125" i="19"/>
  <c r="M125" i="19"/>
  <c r="L125" i="19"/>
  <c r="K125" i="19"/>
  <c r="I125" i="19"/>
  <c r="H125" i="19"/>
  <c r="G125" i="19"/>
  <c r="F125" i="19"/>
  <c r="E125" i="19"/>
  <c r="D125" i="19"/>
  <c r="N124" i="19"/>
  <c r="M124" i="19"/>
  <c r="L124" i="19"/>
  <c r="K124" i="19"/>
  <c r="I124" i="19"/>
  <c r="H124" i="19"/>
  <c r="G124" i="19"/>
  <c r="F124" i="19"/>
  <c r="E124" i="19"/>
  <c r="D124" i="19"/>
  <c r="N123" i="19"/>
  <c r="M123" i="19"/>
  <c r="L123" i="19"/>
  <c r="K123" i="19"/>
  <c r="I123" i="19"/>
  <c r="H123" i="19"/>
  <c r="G123" i="19"/>
  <c r="F123" i="19"/>
  <c r="E123" i="19"/>
  <c r="D123" i="19"/>
  <c r="N122" i="19"/>
  <c r="M122" i="19"/>
  <c r="L122" i="19"/>
  <c r="K122" i="19"/>
  <c r="I122" i="19"/>
  <c r="H122" i="19"/>
  <c r="G122" i="19"/>
  <c r="F122" i="19"/>
  <c r="E122" i="19"/>
  <c r="D122" i="19"/>
  <c r="N121" i="19"/>
  <c r="N128" i="19" s="1"/>
  <c r="N138" i="19" s="1"/>
  <c r="M121" i="19"/>
  <c r="M128" i="19" s="1"/>
  <c r="L121" i="19"/>
  <c r="L128" i="19" s="1"/>
  <c r="L138" i="19" s="1"/>
  <c r="K121" i="19"/>
  <c r="I121" i="19"/>
  <c r="I128" i="19" s="1"/>
  <c r="I138" i="19" s="1"/>
  <c r="H121" i="19"/>
  <c r="H128" i="19" s="1"/>
  <c r="G121" i="19"/>
  <c r="G128" i="19" s="1"/>
  <c r="F121" i="19"/>
  <c r="E121" i="19"/>
  <c r="E128" i="19" s="1"/>
  <c r="E138" i="19" s="1"/>
  <c r="D121" i="19"/>
  <c r="D128" i="19" s="1"/>
  <c r="G120" i="19"/>
  <c r="N119" i="19"/>
  <c r="M119" i="19"/>
  <c r="L119" i="19"/>
  <c r="L120" i="19" s="1"/>
  <c r="K119" i="19"/>
  <c r="I119" i="19"/>
  <c r="H119" i="19"/>
  <c r="G119" i="19"/>
  <c r="F119" i="19"/>
  <c r="E119" i="19"/>
  <c r="D119" i="19"/>
  <c r="D120" i="19" s="1"/>
  <c r="P118" i="19"/>
  <c r="O118" i="19"/>
  <c r="J118" i="19"/>
  <c r="P117" i="19"/>
  <c r="O117" i="19"/>
  <c r="J117" i="19"/>
  <c r="P116" i="19"/>
  <c r="O116" i="19"/>
  <c r="J116" i="19"/>
  <c r="P115" i="19"/>
  <c r="O115" i="19"/>
  <c r="J115" i="19"/>
  <c r="P114" i="19"/>
  <c r="O114" i="19"/>
  <c r="J114" i="19"/>
  <c r="P113" i="19"/>
  <c r="O113" i="19"/>
  <c r="J113" i="19"/>
  <c r="P112" i="19"/>
  <c r="O112" i="19"/>
  <c r="J112" i="19"/>
  <c r="P111" i="19"/>
  <c r="P119" i="19" s="1"/>
  <c r="O111" i="19"/>
  <c r="O119" i="19" s="1"/>
  <c r="J111" i="19"/>
  <c r="J119" i="19" s="1"/>
  <c r="N110" i="19"/>
  <c r="N120" i="19" s="1"/>
  <c r="M110" i="19"/>
  <c r="M120" i="19" s="1"/>
  <c r="L110" i="19"/>
  <c r="K110" i="19"/>
  <c r="K120" i="19" s="1"/>
  <c r="I110" i="19"/>
  <c r="I120" i="19" s="1"/>
  <c r="H110" i="19"/>
  <c r="H120" i="19" s="1"/>
  <c r="G110" i="19"/>
  <c r="F110" i="19"/>
  <c r="F120" i="19" s="1"/>
  <c r="E110" i="19"/>
  <c r="E120" i="19" s="1"/>
  <c r="D110" i="19"/>
  <c r="P109" i="19"/>
  <c r="O109" i="19"/>
  <c r="J109" i="19"/>
  <c r="P108" i="19"/>
  <c r="O108" i="19"/>
  <c r="J108" i="19"/>
  <c r="P107" i="19"/>
  <c r="O107" i="19"/>
  <c r="J107" i="19"/>
  <c r="P106" i="19"/>
  <c r="O106" i="19"/>
  <c r="J106" i="19"/>
  <c r="P105" i="19"/>
  <c r="O105" i="19"/>
  <c r="J105" i="19"/>
  <c r="P104" i="19"/>
  <c r="O104" i="19"/>
  <c r="J104" i="19"/>
  <c r="P103" i="19"/>
  <c r="P110" i="19" s="1"/>
  <c r="O103" i="19"/>
  <c r="O110" i="19" s="1"/>
  <c r="O120" i="19" s="1"/>
  <c r="J103" i="19"/>
  <c r="J110" i="19" s="1"/>
  <c r="A103" i="19"/>
  <c r="M102" i="19"/>
  <c r="I102" i="19"/>
  <c r="E102" i="19"/>
  <c r="N101" i="19"/>
  <c r="M101" i="19"/>
  <c r="L101" i="19"/>
  <c r="K101" i="19"/>
  <c r="I101" i="19"/>
  <c r="H101" i="19"/>
  <c r="G101" i="19"/>
  <c r="F101" i="19"/>
  <c r="E101" i="19"/>
  <c r="D101" i="19"/>
  <c r="P100" i="19"/>
  <c r="O100" i="19"/>
  <c r="J100" i="19"/>
  <c r="P99" i="19"/>
  <c r="O99" i="19"/>
  <c r="O101" i="19" s="1"/>
  <c r="J99" i="19"/>
  <c r="P98" i="19"/>
  <c r="O98" i="19"/>
  <c r="J98" i="19"/>
  <c r="P97" i="19"/>
  <c r="O97" i="19"/>
  <c r="J97" i="19"/>
  <c r="P96" i="19"/>
  <c r="O96" i="19"/>
  <c r="J96" i="19"/>
  <c r="P95" i="19"/>
  <c r="O95" i="19"/>
  <c r="J95" i="19"/>
  <c r="J101" i="19" s="1"/>
  <c r="P94" i="19"/>
  <c r="O94" i="19"/>
  <c r="J94" i="19"/>
  <c r="P93" i="19"/>
  <c r="P101" i="19" s="1"/>
  <c r="O93" i="19"/>
  <c r="J93" i="19"/>
  <c r="N92" i="19"/>
  <c r="N102" i="19" s="1"/>
  <c r="M92" i="19"/>
  <c r="L92" i="19"/>
  <c r="L102" i="19" s="1"/>
  <c r="K92" i="19"/>
  <c r="K102" i="19" s="1"/>
  <c r="I92" i="19"/>
  <c r="H92" i="19"/>
  <c r="H102" i="19" s="1"/>
  <c r="G92" i="19"/>
  <c r="G102" i="19" s="1"/>
  <c r="F92" i="19"/>
  <c r="F102" i="19" s="1"/>
  <c r="E92" i="19"/>
  <c r="D92" i="19"/>
  <c r="D102" i="19" s="1"/>
  <c r="P91" i="19"/>
  <c r="O91" i="19"/>
  <c r="J91" i="19"/>
  <c r="P90" i="19"/>
  <c r="O90" i="19"/>
  <c r="O92" i="19" s="1"/>
  <c r="J90" i="19"/>
  <c r="P89" i="19"/>
  <c r="O89" i="19"/>
  <c r="J89" i="19"/>
  <c r="P88" i="19"/>
  <c r="O88" i="19"/>
  <c r="J88" i="19"/>
  <c r="P87" i="19"/>
  <c r="O87" i="19"/>
  <c r="J87" i="19"/>
  <c r="P86" i="19"/>
  <c r="O86" i="19"/>
  <c r="J86" i="19"/>
  <c r="P85" i="19"/>
  <c r="P92" i="19" s="1"/>
  <c r="P102" i="19" s="1"/>
  <c r="O85" i="19"/>
  <c r="J85" i="19"/>
  <c r="J92" i="19" s="1"/>
  <c r="J102" i="19" s="1"/>
  <c r="A85" i="19"/>
  <c r="K84" i="19"/>
  <c r="G84" i="19"/>
  <c r="N83" i="19"/>
  <c r="M83" i="19"/>
  <c r="L83" i="19"/>
  <c r="K83" i="19"/>
  <c r="I83" i="19"/>
  <c r="H83" i="19"/>
  <c r="H84" i="19" s="1"/>
  <c r="G83" i="19"/>
  <c r="F83" i="19"/>
  <c r="E83" i="19"/>
  <c r="D83" i="19"/>
  <c r="P82" i="19"/>
  <c r="O82" i="19"/>
  <c r="J82" i="19"/>
  <c r="P81" i="19"/>
  <c r="P83" i="19" s="1"/>
  <c r="O81" i="19"/>
  <c r="J81" i="19"/>
  <c r="P80" i="19"/>
  <c r="P134" i="19" s="1"/>
  <c r="O80" i="19"/>
  <c r="J80" i="19"/>
  <c r="P79" i="19"/>
  <c r="O79" i="19"/>
  <c r="J79" i="19"/>
  <c r="J133" i="19" s="1"/>
  <c r="P78" i="19"/>
  <c r="O78" i="19"/>
  <c r="J78" i="19"/>
  <c r="J132" i="19" s="1"/>
  <c r="P77" i="19"/>
  <c r="O77" i="19"/>
  <c r="J77" i="19"/>
  <c r="P76" i="19"/>
  <c r="O76" i="19"/>
  <c r="J76" i="19"/>
  <c r="P75" i="19"/>
  <c r="O75" i="19"/>
  <c r="O83" i="19" s="1"/>
  <c r="J75" i="19"/>
  <c r="J83" i="19" s="1"/>
  <c r="N74" i="19"/>
  <c r="N84" i="19" s="1"/>
  <c r="M74" i="19"/>
  <c r="M84" i="19" s="1"/>
  <c r="L74" i="19"/>
  <c r="L84" i="19" s="1"/>
  <c r="K74" i="19"/>
  <c r="I74" i="19"/>
  <c r="I84" i="19" s="1"/>
  <c r="H74" i="19"/>
  <c r="G74" i="19"/>
  <c r="F74" i="19"/>
  <c r="F84" i="19" s="1"/>
  <c r="E74" i="19"/>
  <c r="E84" i="19" s="1"/>
  <c r="D74" i="19"/>
  <c r="D84" i="19" s="1"/>
  <c r="P73" i="19"/>
  <c r="O73" i="19"/>
  <c r="J73" i="19"/>
  <c r="P72" i="19"/>
  <c r="O72" i="19"/>
  <c r="J72" i="19"/>
  <c r="P71" i="19"/>
  <c r="O71" i="19"/>
  <c r="J71" i="19"/>
  <c r="P70" i="19"/>
  <c r="O70" i="19"/>
  <c r="J70" i="19"/>
  <c r="P69" i="19"/>
  <c r="O69" i="19"/>
  <c r="J69" i="19"/>
  <c r="P68" i="19"/>
  <c r="O68" i="19"/>
  <c r="J68" i="19"/>
  <c r="J74" i="19" s="1"/>
  <c r="P67" i="19"/>
  <c r="P74" i="19" s="1"/>
  <c r="P84" i="19" s="1"/>
  <c r="O67" i="19"/>
  <c r="O74" i="19" s="1"/>
  <c r="J67" i="19"/>
  <c r="A67" i="19"/>
  <c r="I66" i="19"/>
  <c r="N65" i="19"/>
  <c r="N66" i="19" s="1"/>
  <c r="M65" i="19"/>
  <c r="L65" i="19"/>
  <c r="K65" i="19"/>
  <c r="I65" i="19"/>
  <c r="H65" i="19"/>
  <c r="G65" i="19"/>
  <c r="F65" i="19"/>
  <c r="F66" i="19" s="1"/>
  <c r="E65" i="19"/>
  <c r="D65" i="19"/>
  <c r="P64" i="19"/>
  <c r="O64" i="19"/>
  <c r="J64" i="19"/>
  <c r="P63" i="19"/>
  <c r="O63" i="19"/>
  <c r="J63" i="19"/>
  <c r="P62" i="19"/>
  <c r="O62" i="19"/>
  <c r="J62" i="19"/>
  <c r="P61" i="19"/>
  <c r="O61" i="19"/>
  <c r="J61" i="19"/>
  <c r="P60" i="19"/>
  <c r="O60" i="19"/>
  <c r="O132" i="19" s="1"/>
  <c r="J60" i="19"/>
  <c r="P59" i="19"/>
  <c r="O59" i="19"/>
  <c r="O131" i="19" s="1"/>
  <c r="J59" i="19"/>
  <c r="J65" i="19" s="1"/>
  <c r="P58" i="19"/>
  <c r="O58" i="19"/>
  <c r="O65" i="19" s="1"/>
  <c r="J58" i="19"/>
  <c r="P57" i="19"/>
  <c r="P65" i="19" s="1"/>
  <c r="O57" i="19"/>
  <c r="J57" i="19"/>
  <c r="N56" i="19"/>
  <c r="M56" i="19"/>
  <c r="M66" i="19" s="1"/>
  <c r="L56" i="19"/>
  <c r="L66" i="19" s="1"/>
  <c r="K56" i="19"/>
  <c r="K66" i="19" s="1"/>
  <c r="I56" i="19"/>
  <c r="H56" i="19"/>
  <c r="H66" i="19" s="1"/>
  <c r="G56" i="19"/>
  <c r="G66" i="19" s="1"/>
  <c r="F56" i="19"/>
  <c r="E56" i="19"/>
  <c r="E66" i="19" s="1"/>
  <c r="D56" i="19"/>
  <c r="D66" i="19" s="1"/>
  <c r="P55" i="19"/>
  <c r="P127" i="19" s="1"/>
  <c r="O55" i="19"/>
  <c r="J55" i="19"/>
  <c r="P54" i="19"/>
  <c r="P126" i="19" s="1"/>
  <c r="O54" i="19"/>
  <c r="J54" i="19"/>
  <c r="P53" i="19"/>
  <c r="O53" i="19"/>
  <c r="J53" i="19"/>
  <c r="J125" i="19" s="1"/>
  <c r="P52" i="19"/>
  <c r="O52" i="19"/>
  <c r="J52" i="19"/>
  <c r="J124" i="19" s="1"/>
  <c r="P51" i="19"/>
  <c r="O51" i="19"/>
  <c r="J51" i="19"/>
  <c r="P50" i="19"/>
  <c r="O50" i="19"/>
  <c r="J50" i="19"/>
  <c r="P49" i="19"/>
  <c r="O49" i="19"/>
  <c r="O56" i="19" s="1"/>
  <c r="J49" i="19"/>
  <c r="J56" i="19" s="1"/>
  <c r="J66" i="19" s="1"/>
  <c r="A49" i="19"/>
  <c r="G48" i="19"/>
  <c r="N47" i="19"/>
  <c r="M47" i="19"/>
  <c r="L47" i="19"/>
  <c r="L48" i="19" s="1"/>
  <c r="K47" i="19"/>
  <c r="I47" i="19"/>
  <c r="H47" i="19"/>
  <c r="G47" i="19"/>
  <c r="F47" i="19"/>
  <c r="E47" i="19"/>
  <c r="D47" i="19"/>
  <c r="D48" i="19" s="1"/>
  <c r="P46" i="19"/>
  <c r="O46" i="19"/>
  <c r="J46" i="19"/>
  <c r="P45" i="19"/>
  <c r="O45" i="19"/>
  <c r="J45" i="19"/>
  <c r="P44" i="19"/>
  <c r="O44" i="19"/>
  <c r="J44" i="19"/>
  <c r="P43" i="19"/>
  <c r="O43" i="19"/>
  <c r="J43" i="19"/>
  <c r="P42" i="19"/>
  <c r="O42" i="19"/>
  <c r="J42" i="19"/>
  <c r="P41" i="19"/>
  <c r="O41" i="19"/>
  <c r="J41" i="19"/>
  <c r="P40" i="19"/>
  <c r="O40" i="19"/>
  <c r="O47" i="19" s="1"/>
  <c r="J40" i="19"/>
  <c r="P39" i="19"/>
  <c r="P47" i="19" s="1"/>
  <c r="O39" i="19"/>
  <c r="J39" i="19"/>
  <c r="J47" i="19" s="1"/>
  <c r="N38" i="19"/>
  <c r="N48" i="19" s="1"/>
  <c r="M38" i="19"/>
  <c r="M48" i="19" s="1"/>
  <c r="L38" i="19"/>
  <c r="K38" i="19"/>
  <c r="K48" i="19" s="1"/>
  <c r="I38" i="19"/>
  <c r="I48" i="19" s="1"/>
  <c r="H38" i="19"/>
  <c r="H48" i="19" s="1"/>
  <c r="G38" i="19"/>
  <c r="F38" i="19"/>
  <c r="F48" i="19" s="1"/>
  <c r="E38" i="19"/>
  <c r="E48" i="19" s="1"/>
  <c r="D38" i="19"/>
  <c r="P37" i="19"/>
  <c r="O37" i="19"/>
  <c r="J37" i="19"/>
  <c r="P36" i="19"/>
  <c r="O36" i="19"/>
  <c r="J36" i="19"/>
  <c r="P35" i="19"/>
  <c r="O35" i="19"/>
  <c r="J35" i="19"/>
  <c r="P34" i="19"/>
  <c r="O34" i="19"/>
  <c r="O124" i="19" s="1"/>
  <c r="J34" i="19"/>
  <c r="P33" i="19"/>
  <c r="O33" i="19"/>
  <c r="O123" i="19" s="1"/>
  <c r="J33" i="19"/>
  <c r="P32" i="19"/>
  <c r="O32" i="19"/>
  <c r="J32" i="19"/>
  <c r="J38" i="19" s="1"/>
  <c r="P31" i="19"/>
  <c r="P38" i="19" s="1"/>
  <c r="P48" i="19" s="1"/>
  <c r="O31" i="19"/>
  <c r="O38" i="19" s="1"/>
  <c r="O48" i="19" s="1"/>
  <c r="J31" i="19"/>
  <c r="A31" i="19"/>
  <c r="M30" i="19"/>
  <c r="H30" i="19"/>
  <c r="E30" i="19"/>
  <c r="N29" i="19"/>
  <c r="N30" i="19" s="1"/>
  <c r="M29" i="19"/>
  <c r="L29" i="19"/>
  <c r="K29" i="19"/>
  <c r="I29" i="19"/>
  <c r="H29" i="19"/>
  <c r="G29" i="19"/>
  <c r="F29" i="19"/>
  <c r="F30" i="19" s="1"/>
  <c r="E29" i="19"/>
  <c r="D29" i="19"/>
  <c r="P28" i="19"/>
  <c r="P136" i="19" s="1"/>
  <c r="O28" i="19"/>
  <c r="O136" i="19" s="1"/>
  <c r="J28" i="19"/>
  <c r="J136" i="19" s="1"/>
  <c r="P27" i="19"/>
  <c r="O27" i="19"/>
  <c r="O135" i="19" s="1"/>
  <c r="J27" i="19"/>
  <c r="J135" i="19" s="1"/>
  <c r="P26" i="19"/>
  <c r="O26" i="19"/>
  <c r="O134" i="19" s="1"/>
  <c r="J26" i="19"/>
  <c r="J134" i="19" s="1"/>
  <c r="P25" i="19"/>
  <c r="P133" i="19" s="1"/>
  <c r="O25" i="19"/>
  <c r="O133" i="19" s="1"/>
  <c r="J25" i="19"/>
  <c r="P24" i="19"/>
  <c r="P132" i="19" s="1"/>
  <c r="O24" i="19"/>
  <c r="J24" i="19"/>
  <c r="P23" i="19"/>
  <c r="P131" i="19" s="1"/>
  <c r="O23" i="19"/>
  <c r="J23" i="19"/>
  <c r="J131" i="19" s="1"/>
  <c r="P22" i="19"/>
  <c r="P130" i="19" s="1"/>
  <c r="O22" i="19"/>
  <c r="O130" i="19" s="1"/>
  <c r="J22" i="19"/>
  <c r="J130" i="19" s="1"/>
  <c r="P21" i="19"/>
  <c r="P129" i="19" s="1"/>
  <c r="O21" i="19"/>
  <c r="O129" i="19" s="1"/>
  <c r="J21" i="19"/>
  <c r="J129" i="19" s="1"/>
  <c r="N20" i="19"/>
  <c r="M20" i="19"/>
  <c r="L20" i="19"/>
  <c r="L30" i="19" s="1"/>
  <c r="K20" i="19"/>
  <c r="K30" i="19" s="1"/>
  <c r="J20" i="19"/>
  <c r="I20" i="19"/>
  <c r="I30" i="19" s="1"/>
  <c r="H20" i="19"/>
  <c r="G20" i="19"/>
  <c r="G30" i="19" s="1"/>
  <c r="F20" i="19"/>
  <c r="E20" i="19"/>
  <c r="D20" i="19"/>
  <c r="D30" i="19" s="1"/>
  <c r="P19" i="19"/>
  <c r="O19" i="19"/>
  <c r="O127" i="19" s="1"/>
  <c r="J19" i="19"/>
  <c r="J127" i="19" s="1"/>
  <c r="P18" i="19"/>
  <c r="O18" i="19"/>
  <c r="O20" i="19" s="1"/>
  <c r="J18" i="19"/>
  <c r="J126" i="19" s="1"/>
  <c r="P17" i="19"/>
  <c r="P125" i="19" s="1"/>
  <c r="O17" i="19"/>
  <c r="O125" i="19" s="1"/>
  <c r="J17" i="19"/>
  <c r="P16" i="19"/>
  <c r="P124" i="19" s="1"/>
  <c r="O16" i="19"/>
  <c r="J16" i="19"/>
  <c r="P15" i="19"/>
  <c r="P123" i="19" s="1"/>
  <c r="O15" i="19"/>
  <c r="J15" i="19"/>
  <c r="J123" i="19" s="1"/>
  <c r="P14" i="19"/>
  <c r="P122" i="19" s="1"/>
  <c r="O14" i="19"/>
  <c r="O122" i="19" s="1"/>
  <c r="J14" i="19"/>
  <c r="J122" i="19" s="1"/>
  <c r="P13" i="19"/>
  <c r="P20" i="19" s="1"/>
  <c r="O13" i="19"/>
  <c r="O121" i="19" s="1"/>
  <c r="J13" i="19"/>
  <c r="J121" i="19" s="1"/>
  <c r="A13" i="19"/>
  <c r="B6" i="20"/>
  <c r="B5" i="20"/>
  <c r="B4" i="20"/>
  <c r="B5" i="19"/>
  <c r="B6" i="19"/>
  <c r="N136" i="18"/>
  <c r="M136" i="18"/>
  <c r="L136" i="18"/>
  <c r="K136" i="18"/>
  <c r="I136" i="18"/>
  <c r="H136" i="18"/>
  <c r="G136" i="18"/>
  <c r="F136" i="18"/>
  <c r="E136" i="18"/>
  <c r="D136" i="18"/>
  <c r="P135" i="18"/>
  <c r="N135" i="18"/>
  <c r="M135" i="18"/>
  <c r="L135" i="18"/>
  <c r="K135" i="18"/>
  <c r="I135" i="18"/>
  <c r="H135" i="18"/>
  <c r="G135" i="18"/>
  <c r="F135" i="18"/>
  <c r="E135" i="18"/>
  <c r="D135" i="18"/>
  <c r="N134" i="18"/>
  <c r="M134" i="18"/>
  <c r="L134" i="18"/>
  <c r="K134" i="18"/>
  <c r="I134" i="18"/>
  <c r="H134" i="18"/>
  <c r="G134" i="18"/>
  <c r="F134" i="18"/>
  <c r="E134" i="18"/>
  <c r="D134" i="18"/>
  <c r="N133" i="18"/>
  <c r="M133" i="18"/>
  <c r="L133" i="18"/>
  <c r="K133" i="18"/>
  <c r="J133" i="18"/>
  <c r="I133" i="18"/>
  <c r="H133" i="18"/>
  <c r="G133" i="18"/>
  <c r="F133" i="18"/>
  <c r="E133" i="18"/>
  <c r="D133" i="18"/>
  <c r="O132" i="18"/>
  <c r="N132" i="18"/>
  <c r="M132" i="18"/>
  <c r="L132" i="18"/>
  <c r="K132" i="18"/>
  <c r="I132" i="18"/>
  <c r="H132" i="18"/>
  <c r="G132" i="18"/>
  <c r="F132" i="18"/>
  <c r="E132" i="18"/>
  <c r="D132" i="18"/>
  <c r="N131" i="18"/>
  <c r="M131" i="18"/>
  <c r="L131" i="18"/>
  <c r="K131" i="18"/>
  <c r="I131" i="18"/>
  <c r="H131" i="18"/>
  <c r="G131" i="18"/>
  <c r="F131" i="18"/>
  <c r="E131" i="18"/>
  <c r="D131" i="18"/>
  <c r="N130" i="18"/>
  <c r="M130" i="18"/>
  <c r="L130" i="18"/>
  <c r="K130" i="18"/>
  <c r="I130" i="18"/>
  <c r="H130" i="18"/>
  <c r="G130" i="18"/>
  <c r="F130" i="18"/>
  <c r="E130" i="18"/>
  <c r="D130" i="18"/>
  <c r="N129" i="18"/>
  <c r="N137" i="18" s="1"/>
  <c r="M129" i="18"/>
  <c r="M137" i="18" s="1"/>
  <c r="L129" i="18"/>
  <c r="L137" i="18" s="1"/>
  <c r="K129" i="18"/>
  <c r="K137" i="18" s="1"/>
  <c r="I129" i="18"/>
  <c r="I137" i="18" s="1"/>
  <c r="H129" i="18"/>
  <c r="H137" i="18" s="1"/>
  <c r="G129" i="18"/>
  <c r="G137" i="18" s="1"/>
  <c r="F129" i="18"/>
  <c r="F137" i="18" s="1"/>
  <c r="E129" i="18"/>
  <c r="E137" i="18" s="1"/>
  <c r="D129" i="18"/>
  <c r="D137" i="18" s="1"/>
  <c r="K128" i="18"/>
  <c r="P127" i="18"/>
  <c r="N127" i="18"/>
  <c r="M127" i="18"/>
  <c r="L127" i="18"/>
  <c r="K127" i="18"/>
  <c r="I127" i="18"/>
  <c r="H127" i="18"/>
  <c r="G127" i="18"/>
  <c r="F127" i="18"/>
  <c r="E127" i="18"/>
  <c r="D127" i="18"/>
  <c r="N126" i="18"/>
  <c r="M126" i="18"/>
  <c r="L126" i="18"/>
  <c r="K126" i="18"/>
  <c r="I126" i="18"/>
  <c r="H126" i="18"/>
  <c r="G126" i="18"/>
  <c r="F126" i="18"/>
  <c r="E126" i="18"/>
  <c r="D126" i="18"/>
  <c r="N125" i="18"/>
  <c r="M125" i="18"/>
  <c r="L125" i="18"/>
  <c r="K125" i="18"/>
  <c r="J125" i="18"/>
  <c r="I125" i="18"/>
  <c r="H125" i="18"/>
  <c r="G125" i="18"/>
  <c r="F125" i="18"/>
  <c r="E125" i="18"/>
  <c r="D125" i="18"/>
  <c r="O124" i="18"/>
  <c r="N124" i="18"/>
  <c r="M124" i="18"/>
  <c r="L124" i="18"/>
  <c r="K124" i="18"/>
  <c r="I124" i="18"/>
  <c r="H124" i="18"/>
  <c r="G124" i="18"/>
  <c r="F124" i="18"/>
  <c r="E124" i="18"/>
  <c r="D124" i="18"/>
  <c r="N123" i="18"/>
  <c r="M123" i="18"/>
  <c r="L123" i="18"/>
  <c r="K123" i="18"/>
  <c r="I123" i="18"/>
  <c r="H123" i="18"/>
  <c r="G123" i="18"/>
  <c r="F123" i="18"/>
  <c r="E123" i="18"/>
  <c r="D123" i="18"/>
  <c r="N122" i="18"/>
  <c r="M122" i="18"/>
  <c r="L122" i="18"/>
  <c r="L128" i="18" s="1"/>
  <c r="L138" i="18" s="1"/>
  <c r="K122" i="18"/>
  <c r="I122" i="18"/>
  <c r="H122" i="18"/>
  <c r="G122" i="18"/>
  <c r="F122" i="18"/>
  <c r="E122" i="18"/>
  <c r="D122" i="18"/>
  <c r="D128" i="18" s="1"/>
  <c r="D138" i="18" s="1"/>
  <c r="N121" i="18"/>
  <c r="N128" i="18" s="1"/>
  <c r="N138" i="18" s="1"/>
  <c r="M121" i="18"/>
  <c r="M128" i="18" s="1"/>
  <c r="M138" i="18" s="1"/>
  <c r="L121" i="18"/>
  <c r="K121" i="18"/>
  <c r="I121" i="18"/>
  <c r="I128" i="18" s="1"/>
  <c r="I138" i="18" s="1"/>
  <c r="H121" i="18"/>
  <c r="H128" i="18" s="1"/>
  <c r="G121" i="18"/>
  <c r="G128" i="18" s="1"/>
  <c r="F121" i="18"/>
  <c r="F128" i="18" s="1"/>
  <c r="F138" i="18" s="1"/>
  <c r="E121" i="18"/>
  <c r="E128" i="18" s="1"/>
  <c r="E138" i="18" s="1"/>
  <c r="D121" i="18"/>
  <c r="L120" i="18"/>
  <c r="G120" i="18"/>
  <c r="D120" i="18"/>
  <c r="N119" i="18"/>
  <c r="M119" i="18"/>
  <c r="L119" i="18"/>
  <c r="K119" i="18"/>
  <c r="I119" i="18"/>
  <c r="H119" i="18"/>
  <c r="G119" i="18"/>
  <c r="F119" i="18"/>
  <c r="E119" i="18"/>
  <c r="D119" i="18"/>
  <c r="P118" i="18"/>
  <c r="O118" i="18"/>
  <c r="J118" i="18"/>
  <c r="P117" i="18"/>
  <c r="O117" i="18"/>
  <c r="J117" i="18"/>
  <c r="P116" i="18"/>
  <c r="O116" i="18"/>
  <c r="J116" i="18"/>
  <c r="P115" i="18"/>
  <c r="O115" i="18"/>
  <c r="J115" i="18"/>
  <c r="P114" i="18"/>
  <c r="O114" i="18"/>
  <c r="J114" i="18"/>
  <c r="P113" i="18"/>
  <c r="O113" i="18"/>
  <c r="J113" i="18"/>
  <c r="P112" i="18"/>
  <c r="O112" i="18"/>
  <c r="J112" i="18"/>
  <c r="P111" i="18"/>
  <c r="P119" i="18" s="1"/>
  <c r="O111" i="18"/>
  <c r="O119" i="18" s="1"/>
  <c r="J111" i="18"/>
  <c r="J119" i="18" s="1"/>
  <c r="N110" i="18"/>
  <c r="N120" i="18" s="1"/>
  <c r="M110" i="18"/>
  <c r="M120" i="18" s="1"/>
  <c r="L110" i="18"/>
  <c r="K110" i="18"/>
  <c r="K120" i="18" s="1"/>
  <c r="I110" i="18"/>
  <c r="I120" i="18" s="1"/>
  <c r="H110" i="18"/>
  <c r="H120" i="18" s="1"/>
  <c r="G110" i="18"/>
  <c r="F110" i="18"/>
  <c r="F120" i="18" s="1"/>
  <c r="E110" i="18"/>
  <c r="E120" i="18" s="1"/>
  <c r="D110" i="18"/>
  <c r="P109" i="18"/>
  <c r="O109" i="18"/>
  <c r="J109" i="18"/>
  <c r="P108" i="18"/>
  <c r="O108" i="18"/>
  <c r="J108" i="18"/>
  <c r="P107" i="18"/>
  <c r="O107" i="18"/>
  <c r="J107" i="18"/>
  <c r="P106" i="18"/>
  <c r="O106" i="18"/>
  <c r="J106" i="18"/>
  <c r="P105" i="18"/>
  <c r="O105" i="18"/>
  <c r="O110" i="18" s="1"/>
  <c r="O120" i="18" s="1"/>
  <c r="J105" i="18"/>
  <c r="P104" i="18"/>
  <c r="O104" i="18"/>
  <c r="J104" i="18"/>
  <c r="P103" i="18"/>
  <c r="P110" i="18" s="1"/>
  <c r="O103" i="18"/>
  <c r="J103" i="18"/>
  <c r="J110" i="18" s="1"/>
  <c r="A103" i="18"/>
  <c r="M102" i="18"/>
  <c r="I102" i="18"/>
  <c r="E102" i="18"/>
  <c r="N101" i="18"/>
  <c r="N102" i="18" s="1"/>
  <c r="M101" i="18"/>
  <c r="L101" i="18"/>
  <c r="K101" i="18"/>
  <c r="I101" i="18"/>
  <c r="H101" i="18"/>
  <c r="G101" i="18"/>
  <c r="F101" i="18"/>
  <c r="F102" i="18" s="1"/>
  <c r="E101" i="18"/>
  <c r="D101" i="18"/>
  <c r="P100" i="18"/>
  <c r="O100" i="18"/>
  <c r="J100" i="18"/>
  <c r="P99" i="18"/>
  <c r="O99" i="18"/>
  <c r="O101" i="18" s="1"/>
  <c r="J99" i="18"/>
  <c r="P98" i="18"/>
  <c r="O98" i="18"/>
  <c r="J98" i="18"/>
  <c r="P97" i="18"/>
  <c r="O97" i="18"/>
  <c r="J97" i="18"/>
  <c r="P96" i="18"/>
  <c r="O96" i="18"/>
  <c r="J96" i="18"/>
  <c r="P95" i="18"/>
  <c r="O95" i="18"/>
  <c r="J95" i="18"/>
  <c r="P94" i="18"/>
  <c r="O94" i="18"/>
  <c r="J94" i="18"/>
  <c r="J101" i="18" s="1"/>
  <c r="P93" i="18"/>
  <c r="P101" i="18" s="1"/>
  <c r="O93" i="18"/>
  <c r="J93" i="18"/>
  <c r="N92" i="18"/>
  <c r="M92" i="18"/>
  <c r="L92" i="18"/>
  <c r="L102" i="18" s="1"/>
  <c r="K92" i="18"/>
  <c r="K102" i="18" s="1"/>
  <c r="I92" i="18"/>
  <c r="H92" i="18"/>
  <c r="H102" i="18" s="1"/>
  <c r="G92" i="18"/>
  <c r="G102" i="18" s="1"/>
  <c r="F92" i="18"/>
  <c r="E92" i="18"/>
  <c r="D92" i="18"/>
  <c r="D102" i="18" s="1"/>
  <c r="P91" i="18"/>
  <c r="O91" i="18"/>
  <c r="J91" i="18"/>
  <c r="P90" i="18"/>
  <c r="O90" i="18"/>
  <c r="J90" i="18"/>
  <c r="P89" i="18"/>
  <c r="O89" i="18"/>
  <c r="O92" i="18" s="1"/>
  <c r="J89" i="18"/>
  <c r="P88" i="18"/>
  <c r="O88" i="18"/>
  <c r="J88" i="18"/>
  <c r="P87" i="18"/>
  <c r="O87" i="18"/>
  <c r="J87" i="18"/>
  <c r="P86" i="18"/>
  <c r="P92" i="18" s="1"/>
  <c r="P102" i="18" s="1"/>
  <c r="O86" i="18"/>
  <c r="J86" i="18"/>
  <c r="P85" i="18"/>
  <c r="O85" i="18"/>
  <c r="J85" i="18"/>
  <c r="J92" i="18" s="1"/>
  <c r="J102" i="18" s="1"/>
  <c r="A85" i="18"/>
  <c r="K84" i="18"/>
  <c r="H84" i="18"/>
  <c r="G84" i="18"/>
  <c r="N83" i="18"/>
  <c r="M83" i="18"/>
  <c r="L83" i="18"/>
  <c r="L84" i="18" s="1"/>
  <c r="K83" i="18"/>
  <c r="I83" i="18"/>
  <c r="H83" i="18"/>
  <c r="G83" i="18"/>
  <c r="F83" i="18"/>
  <c r="E83" i="18"/>
  <c r="D83" i="18"/>
  <c r="D84" i="18" s="1"/>
  <c r="P82" i="18"/>
  <c r="O82" i="18"/>
  <c r="J82" i="18"/>
  <c r="P81" i="18"/>
  <c r="O81" i="18"/>
  <c r="J81" i="18"/>
  <c r="P80" i="18"/>
  <c r="P134" i="18" s="1"/>
  <c r="O80" i="18"/>
  <c r="J80" i="18"/>
  <c r="P79" i="18"/>
  <c r="O79" i="18"/>
  <c r="J79" i="18"/>
  <c r="P78" i="18"/>
  <c r="O78" i="18"/>
  <c r="J78" i="18"/>
  <c r="J132" i="18" s="1"/>
  <c r="P77" i="18"/>
  <c r="O77" i="18"/>
  <c r="J77" i="18"/>
  <c r="P76" i="18"/>
  <c r="O76" i="18"/>
  <c r="J76" i="18"/>
  <c r="P75" i="18"/>
  <c r="O75" i="18"/>
  <c r="O83" i="18" s="1"/>
  <c r="J75" i="18"/>
  <c r="J83" i="18" s="1"/>
  <c r="N74" i="18"/>
  <c r="N84" i="18" s="1"/>
  <c r="M74" i="18"/>
  <c r="M84" i="18" s="1"/>
  <c r="L74" i="18"/>
  <c r="K74" i="18"/>
  <c r="I74" i="18"/>
  <c r="I84" i="18" s="1"/>
  <c r="H74" i="18"/>
  <c r="G74" i="18"/>
  <c r="F74" i="18"/>
  <c r="F84" i="18" s="1"/>
  <c r="E74" i="18"/>
  <c r="E84" i="18" s="1"/>
  <c r="D74" i="18"/>
  <c r="P73" i="18"/>
  <c r="O73" i="18"/>
  <c r="J73" i="18"/>
  <c r="P72" i="18"/>
  <c r="O72" i="18"/>
  <c r="J72" i="18"/>
  <c r="P71" i="18"/>
  <c r="O71" i="18"/>
  <c r="J71" i="18"/>
  <c r="P70" i="18"/>
  <c r="O70" i="18"/>
  <c r="J70" i="18"/>
  <c r="P69" i="18"/>
  <c r="O69" i="18"/>
  <c r="J69" i="18"/>
  <c r="P68" i="18"/>
  <c r="O68" i="18"/>
  <c r="J68" i="18"/>
  <c r="J74" i="18" s="1"/>
  <c r="J84" i="18" s="1"/>
  <c r="P67" i="18"/>
  <c r="P74" i="18" s="1"/>
  <c r="O67" i="18"/>
  <c r="O74" i="18" s="1"/>
  <c r="J67" i="18"/>
  <c r="A67" i="18"/>
  <c r="N66" i="18"/>
  <c r="M66" i="18"/>
  <c r="I66" i="18"/>
  <c r="F66" i="18"/>
  <c r="E66" i="18"/>
  <c r="N65" i="18"/>
  <c r="M65" i="18"/>
  <c r="L65" i="18"/>
  <c r="K65" i="18"/>
  <c r="I65" i="18"/>
  <c r="H65" i="18"/>
  <c r="G65" i="18"/>
  <c r="F65" i="18"/>
  <c r="E65" i="18"/>
  <c r="D65" i="18"/>
  <c r="P64" i="18"/>
  <c r="O64" i="18"/>
  <c r="J64" i="18"/>
  <c r="P63" i="18"/>
  <c r="O63" i="18"/>
  <c r="J63" i="18"/>
  <c r="P62" i="18"/>
  <c r="O62" i="18"/>
  <c r="J62" i="18"/>
  <c r="P61" i="18"/>
  <c r="O61" i="18"/>
  <c r="J61" i="18"/>
  <c r="P60" i="18"/>
  <c r="O60" i="18"/>
  <c r="J60" i="18"/>
  <c r="P59" i="18"/>
  <c r="O59" i="18"/>
  <c r="O65" i="18" s="1"/>
  <c r="J59" i="18"/>
  <c r="P58" i="18"/>
  <c r="O58" i="18"/>
  <c r="J58" i="18"/>
  <c r="J65" i="18" s="1"/>
  <c r="P57" i="18"/>
  <c r="P65" i="18" s="1"/>
  <c r="O57" i="18"/>
  <c r="J57" i="18"/>
  <c r="N56" i="18"/>
  <c r="M56" i="18"/>
  <c r="L56" i="18"/>
  <c r="L66" i="18" s="1"/>
  <c r="K56" i="18"/>
  <c r="K66" i="18" s="1"/>
  <c r="I56" i="18"/>
  <c r="H56" i="18"/>
  <c r="H66" i="18" s="1"/>
  <c r="G56" i="18"/>
  <c r="G66" i="18" s="1"/>
  <c r="F56" i="18"/>
  <c r="E56" i="18"/>
  <c r="D56" i="18"/>
  <c r="D66" i="18" s="1"/>
  <c r="P55" i="18"/>
  <c r="O55" i="18"/>
  <c r="J55" i="18"/>
  <c r="P54" i="18"/>
  <c r="P56" i="18" s="1"/>
  <c r="P66" i="18" s="1"/>
  <c r="O54" i="18"/>
  <c r="J54" i="18"/>
  <c r="P53" i="18"/>
  <c r="O53" i="18"/>
  <c r="J53" i="18"/>
  <c r="P52" i="18"/>
  <c r="O52" i="18"/>
  <c r="J52" i="18"/>
  <c r="P51" i="18"/>
  <c r="O51" i="18"/>
  <c r="J51" i="18"/>
  <c r="P50" i="18"/>
  <c r="O50" i="18"/>
  <c r="J50" i="18"/>
  <c r="P49" i="18"/>
  <c r="O49" i="18"/>
  <c r="O56" i="18" s="1"/>
  <c r="J49" i="18"/>
  <c r="J56" i="18" s="1"/>
  <c r="J66" i="18" s="1"/>
  <c r="A49" i="18"/>
  <c r="M48" i="18"/>
  <c r="L48" i="18"/>
  <c r="K48" i="18"/>
  <c r="H48" i="18"/>
  <c r="G48" i="18"/>
  <c r="E48" i="18"/>
  <c r="D48" i="18"/>
  <c r="N47" i="18"/>
  <c r="M47" i="18"/>
  <c r="L47" i="18"/>
  <c r="K47" i="18"/>
  <c r="I47" i="18"/>
  <c r="H47" i="18"/>
  <c r="G47" i="18"/>
  <c r="F47" i="18"/>
  <c r="E47" i="18"/>
  <c r="D47" i="18"/>
  <c r="P46" i="18"/>
  <c r="O46" i="18"/>
  <c r="J46" i="18"/>
  <c r="P45" i="18"/>
  <c r="O45" i="18"/>
  <c r="J45" i="18"/>
  <c r="P44" i="18"/>
  <c r="O44" i="18"/>
  <c r="J44" i="18"/>
  <c r="P43" i="18"/>
  <c r="O43" i="18"/>
  <c r="J43" i="18"/>
  <c r="P42" i="18"/>
  <c r="O42" i="18"/>
  <c r="J42" i="18"/>
  <c r="P41" i="18"/>
  <c r="O41" i="18"/>
  <c r="J41" i="18"/>
  <c r="P40" i="18"/>
  <c r="P47" i="18" s="1"/>
  <c r="O40" i="18"/>
  <c r="J40" i="18"/>
  <c r="P39" i="18"/>
  <c r="O39" i="18"/>
  <c r="O47" i="18" s="1"/>
  <c r="J39" i="18"/>
  <c r="J47" i="18" s="1"/>
  <c r="N38" i="18"/>
  <c r="N48" i="18" s="1"/>
  <c r="M38" i="18"/>
  <c r="L38" i="18"/>
  <c r="K38" i="18"/>
  <c r="I38" i="18"/>
  <c r="I48" i="18" s="1"/>
  <c r="H38" i="18"/>
  <c r="G38" i="18"/>
  <c r="F38" i="18"/>
  <c r="F48" i="18" s="1"/>
  <c r="E38" i="18"/>
  <c r="D38" i="18"/>
  <c r="P37" i="18"/>
  <c r="O37" i="18"/>
  <c r="J37" i="18"/>
  <c r="P36" i="18"/>
  <c r="O36" i="18"/>
  <c r="J36" i="18"/>
  <c r="P35" i="18"/>
  <c r="O35" i="18"/>
  <c r="J35" i="18"/>
  <c r="P34" i="18"/>
  <c r="O34" i="18"/>
  <c r="J34" i="18"/>
  <c r="P33" i="18"/>
  <c r="O33" i="18"/>
  <c r="O123" i="18" s="1"/>
  <c r="J33" i="18"/>
  <c r="P32" i="18"/>
  <c r="O32" i="18"/>
  <c r="J32" i="18"/>
  <c r="P31" i="18"/>
  <c r="P38" i="18" s="1"/>
  <c r="P48" i="18" s="1"/>
  <c r="O31" i="18"/>
  <c r="J31" i="18"/>
  <c r="J38" i="18" s="1"/>
  <c r="A31" i="18"/>
  <c r="N30" i="18"/>
  <c r="M30" i="18"/>
  <c r="K30" i="18"/>
  <c r="I30" i="18"/>
  <c r="F30" i="18"/>
  <c r="E30" i="18"/>
  <c r="N29" i="18"/>
  <c r="M29" i="18"/>
  <c r="L29" i="18"/>
  <c r="K29" i="18"/>
  <c r="I29" i="18"/>
  <c r="H29" i="18"/>
  <c r="G29" i="18"/>
  <c r="F29" i="18"/>
  <c r="E29" i="18"/>
  <c r="D29" i="18"/>
  <c r="P28" i="18"/>
  <c r="P136" i="18" s="1"/>
  <c r="O28" i="18"/>
  <c r="O136" i="18" s="1"/>
  <c r="J28" i="18"/>
  <c r="J136" i="18" s="1"/>
  <c r="P27" i="18"/>
  <c r="O27" i="18"/>
  <c r="O135" i="18" s="1"/>
  <c r="J27" i="18"/>
  <c r="J135" i="18" s="1"/>
  <c r="P26" i="18"/>
  <c r="O26" i="18"/>
  <c r="O134" i="18" s="1"/>
  <c r="J26" i="18"/>
  <c r="J134" i="18" s="1"/>
  <c r="P25" i="18"/>
  <c r="P133" i="18" s="1"/>
  <c r="O25" i="18"/>
  <c r="O133" i="18" s="1"/>
  <c r="J25" i="18"/>
  <c r="P24" i="18"/>
  <c r="P132" i="18" s="1"/>
  <c r="O24" i="18"/>
  <c r="J24" i="18"/>
  <c r="P23" i="18"/>
  <c r="P131" i="18" s="1"/>
  <c r="O23" i="18"/>
  <c r="O131" i="18" s="1"/>
  <c r="J23" i="18"/>
  <c r="J131" i="18" s="1"/>
  <c r="P22" i="18"/>
  <c r="P130" i="18" s="1"/>
  <c r="O22" i="18"/>
  <c r="O130" i="18" s="1"/>
  <c r="J22" i="18"/>
  <c r="J29" i="18" s="1"/>
  <c r="P21" i="18"/>
  <c r="P129" i="18" s="1"/>
  <c r="P137" i="18" s="1"/>
  <c r="O21" i="18"/>
  <c r="O129" i="18" s="1"/>
  <c r="O137" i="18" s="1"/>
  <c r="J21" i="18"/>
  <c r="J129" i="18" s="1"/>
  <c r="N20" i="18"/>
  <c r="M20" i="18"/>
  <c r="L20" i="18"/>
  <c r="L30" i="18" s="1"/>
  <c r="K20" i="18"/>
  <c r="I20" i="18"/>
  <c r="H20" i="18"/>
  <c r="H30" i="18" s="1"/>
  <c r="G20" i="18"/>
  <c r="G30" i="18" s="1"/>
  <c r="F20" i="18"/>
  <c r="E20" i="18"/>
  <c r="D20" i="18"/>
  <c r="D30" i="18" s="1"/>
  <c r="P19" i="18"/>
  <c r="O19" i="18"/>
  <c r="O127" i="18" s="1"/>
  <c r="J19" i="18"/>
  <c r="J127" i="18" s="1"/>
  <c r="P18" i="18"/>
  <c r="P126" i="18" s="1"/>
  <c r="O18" i="18"/>
  <c r="O126" i="18" s="1"/>
  <c r="J18" i="18"/>
  <c r="J126" i="18" s="1"/>
  <c r="P17" i="18"/>
  <c r="P125" i="18" s="1"/>
  <c r="O17" i="18"/>
  <c r="O125" i="18" s="1"/>
  <c r="J17" i="18"/>
  <c r="P16" i="18"/>
  <c r="P124" i="18" s="1"/>
  <c r="O16" i="18"/>
  <c r="J16" i="18"/>
  <c r="J124" i="18" s="1"/>
  <c r="P15" i="18"/>
  <c r="P123" i="18" s="1"/>
  <c r="O15" i="18"/>
  <c r="J15" i="18"/>
  <c r="J123" i="18" s="1"/>
  <c r="P14" i="18"/>
  <c r="P122" i="18" s="1"/>
  <c r="O14" i="18"/>
  <c r="O122" i="18" s="1"/>
  <c r="J14" i="18"/>
  <c r="J122" i="18" s="1"/>
  <c r="P13" i="18"/>
  <c r="P121" i="18" s="1"/>
  <c r="O13" i="18"/>
  <c r="O121" i="18" s="1"/>
  <c r="J13" i="18"/>
  <c r="J20" i="18" s="1"/>
  <c r="J30" i="18" s="1"/>
  <c r="B121" i="18"/>
  <c r="A13" i="18"/>
  <c r="B103" i="17"/>
  <c r="B85" i="17"/>
  <c r="B67" i="17"/>
  <c r="B49" i="17"/>
  <c r="B31" i="17"/>
  <c r="B13" i="17"/>
  <c r="F137" i="17"/>
  <c r="N136" i="17"/>
  <c r="M136" i="17"/>
  <c r="L136" i="17"/>
  <c r="K136" i="17"/>
  <c r="I136" i="17"/>
  <c r="H136" i="17"/>
  <c r="G136" i="17"/>
  <c r="F136" i="17"/>
  <c r="E136" i="17"/>
  <c r="D136" i="17"/>
  <c r="P135" i="17"/>
  <c r="N135" i="17"/>
  <c r="M135" i="17"/>
  <c r="L135" i="17"/>
  <c r="K135" i="17"/>
  <c r="I135" i="17"/>
  <c r="H135" i="17"/>
  <c r="G135" i="17"/>
  <c r="F135" i="17"/>
  <c r="E135" i="17"/>
  <c r="D135" i="17"/>
  <c r="N134" i="17"/>
  <c r="M134" i="17"/>
  <c r="L134" i="17"/>
  <c r="K134" i="17"/>
  <c r="I134" i="17"/>
  <c r="H134" i="17"/>
  <c r="G134" i="17"/>
  <c r="F134" i="17"/>
  <c r="E134" i="17"/>
  <c r="D134" i="17"/>
  <c r="N133" i="17"/>
  <c r="M133" i="17"/>
  <c r="L133" i="17"/>
  <c r="K133" i="17"/>
  <c r="J133" i="17"/>
  <c r="I133" i="17"/>
  <c r="H133" i="17"/>
  <c r="G133" i="17"/>
  <c r="F133" i="17"/>
  <c r="E133" i="17"/>
  <c r="D133" i="17"/>
  <c r="O132" i="17"/>
  <c r="N132" i="17"/>
  <c r="M132" i="17"/>
  <c r="L132" i="17"/>
  <c r="K132" i="17"/>
  <c r="I132" i="17"/>
  <c r="H132" i="17"/>
  <c r="G132" i="17"/>
  <c r="G137" i="17" s="1"/>
  <c r="F132" i="17"/>
  <c r="E132" i="17"/>
  <c r="D132" i="17"/>
  <c r="N131" i="17"/>
  <c r="M131" i="17"/>
  <c r="L131" i="17"/>
  <c r="K131" i="17"/>
  <c r="I131" i="17"/>
  <c r="H131" i="17"/>
  <c r="G131" i="17"/>
  <c r="F131" i="17"/>
  <c r="E131" i="17"/>
  <c r="D131" i="17"/>
  <c r="N130" i="17"/>
  <c r="M130" i="17"/>
  <c r="L130" i="17"/>
  <c r="K130" i="17"/>
  <c r="I130" i="17"/>
  <c r="H130" i="17"/>
  <c r="G130" i="17"/>
  <c r="F130" i="17"/>
  <c r="E130" i="17"/>
  <c r="D130" i="17"/>
  <c r="N129" i="17"/>
  <c r="N137" i="17" s="1"/>
  <c r="M129" i="17"/>
  <c r="M137" i="17" s="1"/>
  <c r="L129" i="17"/>
  <c r="L137" i="17" s="1"/>
  <c r="K129" i="17"/>
  <c r="K137" i="17" s="1"/>
  <c r="I129" i="17"/>
  <c r="I137" i="17" s="1"/>
  <c r="H129" i="17"/>
  <c r="H137" i="17" s="1"/>
  <c r="G129" i="17"/>
  <c r="F129" i="17"/>
  <c r="E129" i="17"/>
  <c r="E137" i="17" s="1"/>
  <c r="D129" i="17"/>
  <c r="D137" i="17" s="1"/>
  <c r="K128" i="17"/>
  <c r="K138" i="17" s="1"/>
  <c r="P127" i="17"/>
  <c r="N127" i="17"/>
  <c r="M127" i="17"/>
  <c r="L127" i="17"/>
  <c r="K127" i="17"/>
  <c r="I127" i="17"/>
  <c r="H127" i="17"/>
  <c r="G127" i="17"/>
  <c r="F127" i="17"/>
  <c r="E127" i="17"/>
  <c r="D127" i="17"/>
  <c r="N126" i="17"/>
  <c r="M126" i="17"/>
  <c r="L126" i="17"/>
  <c r="K126" i="17"/>
  <c r="I126" i="17"/>
  <c r="H126" i="17"/>
  <c r="G126" i="17"/>
  <c r="F126" i="17"/>
  <c r="E126" i="17"/>
  <c r="D126" i="17"/>
  <c r="N125" i="17"/>
  <c r="M125" i="17"/>
  <c r="L125" i="17"/>
  <c r="K125" i="17"/>
  <c r="J125" i="17"/>
  <c r="I125" i="17"/>
  <c r="H125" i="17"/>
  <c r="G125" i="17"/>
  <c r="F125" i="17"/>
  <c r="E125" i="17"/>
  <c r="D125" i="17"/>
  <c r="O124" i="17"/>
  <c r="N124" i="17"/>
  <c r="M124" i="17"/>
  <c r="L124" i="17"/>
  <c r="K124" i="17"/>
  <c r="I124" i="17"/>
  <c r="H124" i="17"/>
  <c r="G124" i="17"/>
  <c r="F124" i="17"/>
  <c r="E124" i="17"/>
  <c r="D124" i="17"/>
  <c r="N123" i="17"/>
  <c r="M123" i="17"/>
  <c r="M128" i="17" s="1"/>
  <c r="L123" i="17"/>
  <c r="L128" i="17" s="1"/>
  <c r="K123" i="17"/>
  <c r="I123" i="17"/>
  <c r="H123" i="17"/>
  <c r="G123" i="17"/>
  <c r="F123" i="17"/>
  <c r="E123" i="17"/>
  <c r="E128" i="17" s="1"/>
  <c r="D123" i="17"/>
  <c r="D128" i="17" s="1"/>
  <c r="N122" i="17"/>
  <c r="M122" i="17"/>
  <c r="L122" i="17"/>
  <c r="K122" i="17"/>
  <c r="I122" i="17"/>
  <c r="H122" i="17"/>
  <c r="G122" i="17"/>
  <c r="F122" i="17"/>
  <c r="E122" i="17"/>
  <c r="D122" i="17"/>
  <c r="N121" i="17"/>
  <c r="N128" i="17" s="1"/>
  <c r="N138" i="17" s="1"/>
  <c r="M121" i="17"/>
  <c r="L121" i="17"/>
  <c r="K121" i="17"/>
  <c r="I121" i="17"/>
  <c r="I128" i="17" s="1"/>
  <c r="H121" i="17"/>
  <c r="H128" i="17" s="1"/>
  <c r="G121" i="17"/>
  <c r="G128" i="17" s="1"/>
  <c r="G138" i="17" s="1"/>
  <c r="F121" i="17"/>
  <c r="F128" i="17" s="1"/>
  <c r="F138" i="17" s="1"/>
  <c r="E121" i="17"/>
  <c r="D121" i="17"/>
  <c r="M120" i="17"/>
  <c r="L120" i="17"/>
  <c r="E120" i="17"/>
  <c r="D120" i="17"/>
  <c r="N119" i="17"/>
  <c r="M119" i="17"/>
  <c r="L119" i="17"/>
  <c r="K119" i="17"/>
  <c r="K120" i="17" s="1"/>
  <c r="I119" i="17"/>
  <c r="H119" i="17"/>
  <c r="G119" i="17"/>
  <c r="F119" i="17"/>
  <c r="E119" i="17"/>
  <c r="D119" i="17"/>
  <c r="P118" i="17"/>
  <c r="O118" i="17"/>
  <c r="J118" i="17"/>
  <c r="P117" i="17"/>
  <c r="O117" i="17"/>
  <c r="J117" i="17"/>
  <c r="P116" i="17"/>
  <c r="O116" i="17"/>
  <c r="J116" i="17"/>
  <c r="P115" i="17"/>
  <c r="O115" i="17"/>
  <c r="J115" i="17"/>
  <c r="P114" i="17"/>
  <c r="O114" i="17"/>
  <c r="J114" i="17"/>
  <c r="P113" i="17"/>
  <c r="O113" i="17"/>
  <c r="J113" i="17"/>
  <c r="J119" i="17" s="1"/>
  <c r="P112" i="17"/>
  <c r="P119" i="17" s="1"/>
  <c r="O112" i="17"/>
  <c r="J112" i="17"/>
  <c r="P111" i="17"/>
  <c r="O111" i="17"/>
  <c r="O119" i="17" s="1"/>
  <c r="J111" i="17"/>
  <c r="N110" i="17"/>
  <c r="N120" i="17" s="1"/>
  <c r="M110" i="17"/>
  <c r="L110" i="17"/>
  <c r="K110" i="17"/>
  <c r="I110" i="17"/>
  <c r="I120" i="17" s="1"/>
  <c r="H110" i="17"/>
  <c r="H120" i="17" s="1"/>
  <c r="G110" i="17"/>
  <c r="G120" i="17" s="1"/>
  <c r="F110" i="17"/>
  <c r="F120" i="17" s="1"/>
  <c r="E110" i="17"/>
  <c r="D110" i="17"/>
  <c r="P109" i="17"/>
  <c r="O109" i="17"/>
  <c r="J109" i="17"/>
  <c r="P108" i="17"/>
  <c r="O108" i="17"/>
  <c r="J108" i="17"/>
  <c r="P107" i="17"/>
  <c r="O107" i="17"/>
  <c r="J107" i="17"/>
  <c r="P106" i="17"/>
  <c r="O106" i="17"/>
  <c r="J106" i="17"/>
  <c r="P105" i="17"/>
  <c r="P110" i="17" s="1"/>
  <c r="P120" i="17" s="1"/>
  <c r="O105" i="17"/>
  <c r="O110" i="17" s="1"/>
  <c r="O120" i="17" s="1"/>
  <c r="J105" i="17"/>
  <c r="P104" i="17"/>
  <c r="O104" i="17"/>
  <c r="J104" i="17"/>
  <c r="P103" i="17"/>
  <c r="O103" i="17"/>
  <c r="J103" i="17"/>
  <c r="J110" i="17" s="1"/>
  <c r="J120" i="17" s="1"/>
  <c r="A103" i="17"/>
  <c r="K102" i="17"/>
  <c r="N101" i="17"/>
  <c r="M101" i="17"/>
  <c r="L101" i="17"/>
  <c r="K101" i="17"/>
  <c r="I101" i="17"/>
  <c r="I102" i="17" s="1"/>
  <c r="H101" i="17"/>
  <c r="G101" i="17"/>
  <c r="F101" i="17"/>
  <c r="E101" i="17"/>
  <c r="D101" i="17"/>
  <c r="P100" i="17"/>
  <c r="O100" i="17"/>
  <c r="J100" i="17"/>
  <c r="P99" i="17"/>
  <c r="O99" i="17"/>
  <c r="O101" i="17" s="1"/>
  <c r="J99" i="17"/>
  <c r="P98" i="17"/>
  <c r="O98" i="17"/>
  <c r="J98" i="17"/>
  <c r="P97" i="17"/>
  <c r="O97" i="17"/>
  <c r="J97" i="17"/>
  <c r="P96" i="17"/>
  <c r="P101" i="17" s="1"/>
  <c r="O96" i="17"/>
  <c r="J96" i="17"/>
  <c r="P95" i="17"/>
  <c r="O95" i="17"/>
  <c r="J95" i="17"/>
  <c r="P94" i="17"/>
  <c r="O94" i="17"/>
  <c r="J94" i="17"/>
  <c r="J101" i="17" s="1"/>
  <c r="P93" i="17"/>
  <c r="O93" i="17"/>
  <c r="J93" i="17"/>
  <c r="N92" i="17"/>
  <c r="N102" i="17" s="1"/>
  <c r="M92" i="17"/>
  <c r="M102" i="17" s="1"/>
  <c r="L92" i="17"/>
  <c r="L102" i="17" s="1"/>
  <c r="K92" i="17"/>
  <c r="I92" i="17"/>
  <c r="H92" i="17"/>
  <c r="H102" i="17" s="1"/>
  <c r="G92" i="17"/>
  <c r="G102" i="17" s="1"/>
  <c r="F92" i="17"/>
  <c r="F102" i="17" s="1"/>
  <c r="E92" i="17"/>
  <c r="E102" i="17" s="1"/>
  <c r="D92" i="17"/>
  <c r="D102" i="17" s="1"/>
  <c r="P91" i="17"/>
  <c r="O91" i="17"/>
  <c r="J91" i="17"/>
  <c r="P90" i="17"/>
  <c r="O90" i="17"/>
  <c r="J90" i="17"/>
  <c r="P89" i="17"/>
  <c r="O89" i="17"/>
  <c r="J89" i="17"/>
  <c r="P88" i="17"/>
  <c r="O88" i="17"/>
  <c r="J88" i="17"/>
  <c r="P87" i="17"/>
  <c r="O87" i="17"/>
  <c r="O92" i="17" s="1"/>
  <c r="O102" i="17" s="1"/>
  <c r="J87" i="17"/>
  <c r="P86" i="17"/>
  <c r="P92" i="17" s="1"/>
  <c r="O86" i="17"/>
  <c r="J86" i="17"/>
  <c r="P85" i="17"/>
  <c r="O85" i="17"/>
  <c r="J85" i="17"/>
  <c r="J92" i="17" s="1"/>
  <c r="A85" i="17"/>
  <c r="I84" i="17"/>
  <c r="H84" i="17"/>
  <c r="N83" i="17"/>
  <c r="M83" i="17"/>
  <c r="L83" i="17"/>
  <c r="K83" i="17"/>
  <c r="I83" i="17"/>
  <c r="H83" i="17"/>
  <c r="G83" i="17"/>
  <c r="G84" i="17" s="1"/>
  <c r="F83" i="17"/>
  <c r="E83" i="17"/>
  <c r="D83" i="17"/>
  <c r="P82" i="17"/>
  <c r="O82" i="17"/>
  <c r="J82" i="17"/>
  <c r="P81" i="17"/>
  <c r="O81" i="17"/>
  <c r="J81" i="17"/>
  <c r="P80" i="17"/>
  <c r="O80" i="17"/>
  <c r="J80" i="17"/>
  <c r="P79" i="17"/>
  <c r="O79" i="17"/>
  <c r="J79" i="17"/>
  <c r="P78" i="17"/>
  <c r="O78" i="17"/>
  <c r="J78" i="17"/>
  <c r="P77" i="17"/>
  <c r="O77" i="17"/>
  <c r="J77" i="17"/>
  <c r="P76" i="17"/>
  <c r="O76" i="17"/>
  <c r="J76" i="17"/>
  <c r="P75" i="17"/>
  <c r="P129" i="17" s="1"/>
  <c r="O75" i="17"/>
  <c r="O129" i="17" s="1"/>
  <c r="J75" i="17"/>
  <c r="J83" i="17" s="1"/>
  <c r="N74" i="17"/>
  <c r="N84" i="17" s="1"/>
  <c r="M74" i="17"/>
  <c r="M84" i="17" s="1"/>
  <c r="L74" i="17"/>
  <c r="L84" i="17" s="1"/>
  <c r="K74" i="17"/>
  <c r="K84" i="17" s="1"/>
  <c r="I74" i="17"/>
  <c r="H74" i="17"/>
  <c r="G74" i="17"/>
  <c r="F74" i="17"/>
  <c r="F84" i="17" s="1"/>
  <c r="E74" i="17"/>
  <c r="E84" i="17" s="1"/>
  <c r="D74" i="17"/>
  <c r="D84" i="17" s="1"/>
  <c r="P73" i="17"/>
  <c r="O73" i="17"/>
  <c r="J73" i="17"/>
  <c r="P72" i="17"/>
  <c r="O72" i="17"/>
  <c r="J72" i="17"/>
  <c r="P71" i="17"/>
  <c r="O71" i="17"/>
  <c r="J71" i="17"/>
  <c r="P70" i="17"/>
  <c r="P124" i="17" s="1"/>
  <c r="O70" i="17"/>
  <c r="J70" i="17"/>
  <c r="P69" i="17"/>
  <c r="O69" i="17"/>
  <c r="J69" i="17"/>
  <c r="P68" i="17"/>
  <c r="O68" i="17"/>
  <c r="J68" i="17"/>
  <c r="J122" i="17" s="1"/>
  <c r="P67" i="17"/>
  <c r="P74" i="17" s="1"/>
  <c r="O67" i="17"/>
  <c r="O74" i="17" s="1"/>
  <c r="J67" i="17"/>
  <c r="A67" i="17"/>
  <c r="N66" i="17"/>
  <c r="G66" i="17"/>
  <c r="F66" i="17"/>
  <c r="N65" i="17"/>
  <c r="M65" i="17"/>
  <c r="M66" i="17" s="1"/>
  <c r="L65" i="17"/>
  <c r="K65" i="17"/>
  <c r="I65" i="17"/>
  <c r="H65" i="17"/>
  <c r="G65" i="17"/>
  <c r="F65" i="17"/>
  <c r="E65" i="17"/>
  <c r="E66" i="17" s="1"/>
  <c r="D65" i="17"/>
  <c r="P64" i="17"/>
  <c r="O64" i="17"/>
  <c r="J64" i="17"/>
  <c r="P63" i="17"/>
  <c r="O63" i="17"/>
  <c r="J63" i="17"/>
  <c r="P62" i="17"/>
  <c r="P134" i="17" s="1"/>
  <c r="O62" i="17"/>
  <c r="J62" i="17"/>
  <c r="P61" i="17"/>
  <c r="O61" i="17"/>
  <c r="J61" i="17"/>
  <c r="P60" i="17"/>
  <c r="O60" i="17"/>
  <c r="J60" i="17"/>
  <c r="J132" i="17" s="1"/>
  <c r="P59" i="17"/>
  <c r="O59" i="17"/>
  <c r="J59" i="17"/>
  <c r="P58" i="17"/>
  <c r="O58" i="17"/>
  <c r="J58" i="17"/>
  <c r="P57" i="17"/>
  <c r="P65" i="17" s="1"/>
  <c r="O57" i="17"/>
  <c r="O65" i="17" s="1"/>
  <c r="J57" i="17"/>
  <c r="J65" i="17" s="1"/>
  <c r="N56" i="17"/>
  <c r="M56" i="17"/>
  <c r="L56" i="17"/>
  <c r="L66" i="17" s="1"/>
  <c r="K56" i="17"/>
  <c r="K66" i="17" s="1"/>
  <c r="I56" i="17"/>
  <c r="I66" i="17" s="1"/>
  <c r="H56" i="17"/>
  <c r="H66" i="17" s="1"/>
  <c r="G56" i="17"/>
  <c r="F56" i="17"/>
  <c r="E56" i="17"/>
  <c r="D56" i="17"/>
  <c r="D66" i="17" s="1"/>
  <c r="P55" i="17"/>
  <c r="O55" i="17"/>
  <c r="J55" i="17"/>
  <c r="J127" i="17" s="1"/>
  <c r="P54" i="17"/>
  <c r="P56" i="17" s="1"/>
  <c r="P66" i="17" s="1"/>
  <c r="O54" i="17"/>
  <c r="J54" i="17"/>
  <c r="P53" i="17"/>
  <c r="O53" i="17"/>
  <c r="J53" i="17"/>
  <c r="P52" i="17"/>
  <c r="O52" i="17"/>
  <c r="J52" i="17"/>
  <c r="P51" i="17"/>
  <c r="O51" i="17"/>
  <c r="J51" i="17"/>
  <c r="P50" i="17"/>
  <c r="O50" i="17"/>
  <c r="J50" i="17"/>
  <c r="J56" i="17" s="1"/>
  <c r="P49" i="17"/>
  <c r="P121" i="17" s="1"/>
  <c r="O49" i="17"/>
  <c r="O56" i="17" s="1"/>
  <c r="O66" i="17" s="1"/>
  <c r="J49" i="17"/>
  <c r="A49" i="17"/>
  <c r="M48" i="17"/>
  <c r="L48" i="17"/>
  <c r="E48" i="17"/>
  <c r="D48" i="17"/>
  <c r="N47" i="17"/>
  <c r="M47" i="17"/>
  <c r="L47" i="17"/>
  <c r="K47" i="17"/>
  <c r="K48" i="17" s="1"/>
  <c r="I47" i="17"/>
  <c r="H47" i="17"/>
  <c r="G47" i="17"/>
  <c r="F47" i="17"/>
  <c r="E47" i="17"/>
  <c r="D47" i="17"/>
  <c r="P46" i="17"/>
  <c r="O46" i="17"/>
  <c r="J46" i="17"/>
  <c r="P45" i="17"/>
  <c r="O45" i="17"/>
  <c r="J45" i="17"/>
  <c r="P44" i="17"/>
  <c r="O44" i="17"/>
  <c r="J44" i="17"/>
  <c r="P43" i="17"/>
  <c r="O43" i="17"/>
  <c r="J43" i="17"/>
  <c r="P42" i="17"/>
  <c r="O42" i="17"/>
  <c r="J42" i="17"/>
  <c r="P41" i="17"/>
  <c r="O41" i="17"/>
  <c r="O131" i="17" s="1"/>
  <c r="J41" i="17"/>
  <c r="J47" i="17" s="1"/>
  <c r="P40" i="17"/>
  <c r="P47" i="17" s="1"/>
  <c r="O40" i="17"/>
  <c r="J40" i="17"/>
  <c r="P39" i="17"/>
  <c r="O39" i="17"/>
  <c r="O47" i="17" s="1"/>
  <c r="J39" i="17"/>
  <c r="N38" i="17"/>
  <c r="N48" i="17" s="1"/>
  <c r="M38" i="17"/>
  <c r="L38" i="17"/>
  <c r="K38" i="17"/>
  <c r="I38" i="17"/>
  <c r="I48" i="17" s="1"/>
  <c r="H38" i="17"/>
  <c r="H48" i="17" s="1"/>
  <c r="G38" i="17"/>
  <c r="G48" i="17" s="1"/>
  <c r="F38" i="17"/>
  <c r="F48" i="17" s="1"/>
  <c r="E38" i="17"/>
  <c r="D38" i="17"/>
  <c r="P37" i="17"/>
  <c r="O37" i="17"/>
  <c r="J37" i="17"/>
  <c r="P36" i="17"/>
  <c r="P126" i="17" s="1"/>
  <c r="O36" i="17"/>
  <c r="O126" i="17" s="1"/>
  <c r="J36" i="17"/>
  <c r="P35" i="17"/>
  <c r="O35" i="17"/>
  <c r="J35" i="17"/>
  <c r="P34" i="17"/>
  <c r="O34" i="17"/>
  <c r="J34" i="17"/>
  <c r="J124" i="17" s="1"/>
  <c r="P33" i="17"/>
  <c r="P38" i="17" s="1"/>
  <c r="O33" i="17"/>
  <c r="O38" i="17" s="1"/>
  <c r="J33" i="17"/>
  <c r="P32" i="17"/>
  <c r="O32" i="17"/>
  <c r="J32" i="17"/>
  <c r="P31" i="17"/>
  <c r="O31" i="17"/>
  <c r="J31" i="17"/>
  <c r="J38" i="17" s="1"/>
  <c r="A31" i="17"/>
  <c r="K30" i="17"/>
  <c r="N29" i="17"/>
  <c r="M29" i="17"/>
  <c r="L29" i="17"/>
  <c r="K29" i="17"/>
  <c r="I29" i="17"/>
  <c r="I30" i="17" s="1"/>
  <c r="H29" i="17"/>
  <c r="G29" i="17"/>
  <c r="F29" i="17"/>
  <c r="E29" i="17"/>
  <c r="D29" i="17"/>
  <c r="P28" i="17"/>
  <c r="P136" i="17" s="1"/>
  <c r="O28" i="17"/>
  <c r="O136" i="17" s="1"/>
  <c r="J28" i="17"/>
  <c r="J136" i="17" s="1"/>
  <c r="P27" i="17"/>
  <c r="O27" i="17"/>
  <c r="O135" i="17" s="1"/>
  <c r="J27" i="17"/>
  <c r="J135" i="17" s="1"/>
  <c r="P26" i="17"/>
  <c r="O26" i="17"/>
  <c r="O134" i="17" s="1"/>
  <c r="J26" i="17"/>
  <c r="J134" i="17" s="1"/>
  <c r="P25" i="17"/>
  <c r="P133" i="17" s="1"/>
  <c r="O25" i="17"/>
  <c r="O133" i="17" s="1"/>
  <c r="J25" i="17"/>
  <c r="P24" i="17"/>
  <c r="P132" i="17" s="1"/>
  <c r="O24" i="17"/>
  <c r="J24" i="17"/>
  <c r="P23" i="17"/>
  <c r="P131" i="17" s="1"/>
  <c r="O23" i="17"/>
  <c r="J23" i="17"/>
  <c r="J131" i="17" s="1"/>
  <c r="P22" i="17"/>
  <c r="P130" i="17" s="1"/>
  <c r="O22" i="17"/>
  <c r="O130" i="17" s="1"/>
  <c r="J22" i="17"/>
  <c r="J29" i="17" s="1"/>
  <c r="P21" i="17"/>
  <c r="O21" i="17"/>
  <c r="J21" i="17"/>
  <c r="J129" i="17" s="1"/>
  <c r="N20" i="17"/>
  <c r="N30" i="17" s="1"/>
  <c r="M20" i="17"/>
  <c r="M30" i="17" s="1"/>
  <c r="L20" i="17"/>
  <c r="L30" i="17" s="1"/>
  <c r="K20" i="17"/>
  <c r="I20" i="17"/>
  <c r="H20" i="17"/>
  <c r="H30" i="17" s="1"/>
  <c r="G20" i="17"/>
  <c r="G30" i="17" s="1"/>
  <c r="F20" i="17"/>
  <c r="F30" i="17" s="1"/>
  <c r="E20" i="17"/>
  <c r="E30" i="17" s="1"/>
  <c r="D20" i="17"/>
  <c r="D30" i="17" s="1"/>
  <c r="P19" i="17"/>
  <c r="O19" i="17"/>
  <c r="O127" i="17" s="1"/>
  <c r="J19" i="17"/>
  <c r="P18" i="17"/>
  <c r="O18" i="17"/>
  <c r="J18" i="17"/>
  <c r="J126" i="17" s="1"/>
  <c r="P17" i="17"/>
  <c r="P125" i="17" s="1"/>
  <c r="O17" i="17"/>
  <c r="O125" i="17" s="1"/>
  <c r="J17" i="17"/>
  <c r="P16" i="17"/>
  <c r="O16" i="17"/>
  <c r="J16" i="17"/>
  <c r="P15" i="17"/>
  <c r="P123" i="17" s="1"/>
  <c r="O15" i="17"/>
  <c r="O123" i="17" s="1"/>
  <c r="J15" i="17"/>
  <c r="J123" i="17" s="1"/>
  <c r="P14" i="17"/>
  <c r="P122" i="17" s="1"/>
  <c r="O14" i="17"/>
  <c r="O122" i="17" s="1"/>
  <c r="J14" i="17"/>
  <c r="P13" i="17"/>
  <c r="O13" i="17"/>
  <c r="J13" i="17"/>
  <c r="J20" i="17" s="1"/>
  <c r="J30" i="17" s="1"/>
  <c r="A13" i="17"/>
  <c r="B5" i="17"/>
  <c r="B6" i="17"/>
  <c r="B5" i="18"/>
  <c r="B6" i="18"/>
  <c r="L141" i="23"/>
  <c r="D141" i="23"/>
  <c r="L141" i="22"/>
  <c r="D141" i="22"/>
  <c r="L141" i="21"/>
  <c r="D141" i="21"/>
  <c r="L141" i="20"/>
  <c r="D141" i="20"/>
  <c r="L141" i="19"/>
  <c r="D141" i="19"/>
  <c r="L141" i="18"/>
  <c r="D141" i="18"/>
  <c r="L141" i="17"/>
  <c r="D141" i="17"/>
  <c r="L141" i="14"/>
  <c r="D141" i="14"/>
  <c r="B103" i="14"/>
  <c r="B85" i="14"/>
  <c r="B67" i="14"/>
  <c r="B49" i="14"/>
  <c r="B31" i="14"/>
  <c r="B13" i="14"/>
  <c r="N136" i="14"/>
  <c r="M136" i="14"/>
  <c r="L136" i="14"/>
  <c r="K136" i="14"/>
  <c r="I136" i="14"/>
  <c r="H136" i="14"/>
  <c r="G136" i="14"/>
  <c r="F136" i="14"/>
  <c r="E136" i="14"/>
  <c r="D136" i="14"/>
  <c r="N135" i="14"/>
  <c r="M135" i="14"/>
  <c r="L135" i="14"/>
  <c r="K135" i="14"/>
  <c r="I135" i="14"/>
  <c r="H135" i="14"/>
  <c r="G135" i="14"/>
  <c r="F135" i="14"/>
  <c r="E135" i="14"/>
  <c r="D135" i="14"/>
  <c r="N134" i="14"/>
  <c r="M134" i="14"/>
  <c r="L134" i="14"/>
  <c r="K134" i="14"/>
  <c r="I134" i="14"/>
  <c r="H134" i="14"/>
  <c r="G134" i="14"/>
  <c r="F134" i="14"/>
  <c r="E134" i="14"/>
  <c r="D134" i="14"/>
  <c r="N133" i="14"/>
  <c r="M133" i="14"/>
  <c r="L133" i="14"/>
  <c r="K133" i="14"/>
  <c r="I133" i="14"/>
  <c r="H133" i="14"/>
  <c r="G133" i="14"/>
  <c r="F133" i="14"/>
  <c r="E133" i="14"/>
  <c r="D133" i="14"/>
  <c r="N132" i="14"/>
  <c r="M132" i="14"/>
  <c r="L132" i="14"/>
  <c r="K132" i="14"/>
  <c r="I132" i="14"/>
  <c r="H132" i="14"/>
  <c r="G132" i="14"/>
  <c r="F132" i="14"/>
  <c r="E132" i="14"/>
  <c r="D132" i="14"/>
  <c r="N131" i="14"/>
  <c r="M131" i="14"/>
  <c r="L131" i="14"/>
  <c r="K131" i="14"/>
  <c r="I131" i="14"/>
  <c r="H131" i="14"/>
  <c r="G131" i="14"/>
  <c r="F131" i="14"/>
  <c r="E131" i="14"/>
  <c r="D131" i="14"/>
  <c r="N130" i="14"/>
  <c r="M130" i="14"/>
  <c r="L130" i="14"/>
  <c r="K130" i="14"/>
  <c r="I130" i="14"/>
  <c r="H130" i="14"/>
  <c r="G130" i="14"/>
  <c r="F130" i="14"/>
  <c r="E130" i="14"/>
  <c r="D130" i="14"/>
  <c r="N129" i="14"/>
  <c r="M129" i="14"/>
  <c r="M137" i="14" s="1"/>
  <c r="L129" i="14"/>
  <c r="K129" i="14"/>
  <c r="I129" i="14"/>
  <c r="H129" i="14"/>
  <c r="G129" i="14"/>
  <c r="F129" i="14"/>
  <c r="F137" i="14" s="1"/>
  <c r="E129" i="14"/>
  <c r="E137" i="14" s="1"/>
  <c r="D129" i="14"/>
  <c r="D137" i="14" s="1"/>
  <c r="N127" i="14"/>
  <c r="M127" i="14"/>
  <c r="L127" i="14"/>
  <c r="K127" i="14"/>
  <c r="I127" i="14"/>
  <c r="H127" i="14"/>
  <c r="G127" i="14"/>
  <c r="F127" i="14"/>
  <c r="E127" i="14"/>
  <c r="D127" i="14"/>
  <c r="N126" i="14"/>
  <c r="M126" i="14"/>
  <c r="L126" i="14"/>
  <c r="K126" i="14"/>
  <c r="I126" i="14"/>
  <c r="H126" i="14"/>
  <c r="G126" i="14"/>
  <c r="F126" i="14"/>
  <c r="E126" i="14"/>
  <c r="D126" i="14"/>
  <c r="N125" i="14"/>
  <c r="M125" i="14"/>
  <c r="L125" i="14"/>
  <c r="K125" i="14"/>
  <c r="I125" i="14"/>
  <c r="H125" i="14"/>
  <c r="G125" i="14"/>
  <c r="F125" i="14"/>
  <c r="E125" i="14"/>
  <c r="D125" i="14"/>
  <c r="N124" i="14"/>
  <c r="M124" i="14"/>
  <c r="L124" i="14"/>
  <c r="K124" i="14"/>
  <c r="I124" i="14"/>
  <c r="H124" i="14"/>
  <c r="G124" i="14"/>
  <c r="F124" i="14"/>
  <c r="E124" i="14"/>
  <c r="D124" i="14"/>
  <c r="N123" i="14"/>
  <c r="M123" i="14"/>
  <c r="L123" i="14"/>
  <c r="K123" i="14"/>
  <c r="I123" i="14"/>
  <c r="H123" i="14"/>
  <c r="G123" i="14"/>
  <c r="F123" i="14"/>
  <c r="E123" i="14"/>
  <c r="D123" i="14"/>
  <c r="N122" i="14"/>
  <c r="M122" i="14"/>
  <c r="L122" i="14"/>
  <c r="L128" i="14" s="1"/>
  <c r="K122" i="14"/>
  <c r="I122" i="14"/>
  <c r="H122" i="14"/>
  <c r="G122" i="14"/>
  <c r="F122" i="14"/>
  <c r="E122" i="14"/>
  <c r="D122" i="14"/>
  <c r="N121" i="14"/>
  <c r="M121" i="14"/>
  <c r="L121" i="14"/>
  <c r="K121" i="14"/>
  <c r="I121" i="14"/>
  <c r="H121" i="14"/>
  <c r="G121" i="14"/>
  <c r="G128" i="14" s="1"/>
  <c r="F121" i="14"/>
  <c r="E121" i="14"/>
  <c r="E128" i="14" s="1"/>
  <c r="D121" i="14"/>
  <c r="N119" i="14"/>
  <c r="M119" i="14"/>
  <c r="L119" i="14"/>
  <c r="K119" i="14"/>
  <c r="I119" i="14"/>
  <c r="H119" i="14"/>
  <c r="G119" i="14"/>
  <c r="F119" i="14"/>
  <c r="E119" i="14"/>
  <c r="D119" i="14"/>
  <c r="P118" i="14"/>
  <c r="O118" i="14"/>
  <c r="J118" i="14"/>
  <c r="P117" i="14"/>
  <c r="O117" i="14"/>
  <c r="J117" i="14"/>
  <c r="P116" i="14"/>
  <c r="O116" i="14"/>
  <c r="J116" i="14"/>
  <c r="P115" i="14"/>
  <c r="O115" i="14"/>
  <c r="J115" i="14"/>
  <c r="P114" i="14"/>
  <c r="O114" i="14"/>
  <c r="J114" i="14"/>
  <c r="P113" i="14"/>
  <c r="O113" i="14"/>
  <c r="J113" i="14"/>
  <c r="P112" i="14"/>
  <c r="O112" i="14"/>
  <c r="J112" i="14"/>
  <c r="P111" i="14"/>
  <c r="O111" i="14"/>
  <c r="J111" i="14"/>
  <c r="N110" i="14"/>
  <c r="N120" i="14" s="1"/>
  <c r="M110" i="14"/>
  <c r="L110" i="14"/>
  <c r="K110" i="14"/>
  <c r="K120" i="14" s="1"/>
  <c r="I110" i="14"/>
  <c r="I120" i="14" s="1"/>
  <c r="H110" i="14"/>
  <c r="H120" i="14" s="1"/>
  <c r="G110" i="14"/>
  <c r="G120" i="14" s="1"/>
  <c r="F110" i="14"/>
  <c r="F120" i="14" s="1"/>
  <c r="E110" i="14"/>
  <c r="D110" i="14"/>
  <c r="D120" i="14" s="1"/>
  <c r="P109" i="14"/>
  <c r="O109" i="14"/>
  <c r="J109" i="14"/>
  <c r="P108" i="14"/>
  <c r="O108" i="14"/>
  <c r="J108" i="14"/>
  <c r="P107" i="14"/>
  <c r="O107" i="14"/>
  <c r="J107" i="14"/>
  <c r="P106" i="14"/>
  <c r="O106" i="14"/>
  <c r="J106" i="14"/>
  <c r="P105" i="14"/>
  <c r="O105" i="14"/>
  <c r="J105" i="14"/>
  <c r="P104" i="14"/>
  <c r="O104" i="14"/>
  <c r="J104" i="14"/>
  <c r="P103" i="14"/>
  <c r="O103" i="14"/>
  <c r="J103" i="14"/>
  <c r="A103" i="14"/>
  <c r="N102" i="14"/>
  <c r="N101" i="14"/>
  <c r="M101" i="14"/>
  <c r="L101" i="14"/>
  <c r="K101" i="14"/>
  <c r="I101" i="14"/>
  <c r="H101" i="14"/>
  <c r="G101" i="14"/>
  <c r="F101" i="14"/>
  <c r="E101" i="14"/>
  <c r="D101" i="14"/>
  <c r="P100" i="14"/>
  <c r="O100" i="14"/>
  <c r="J100" i="14"/>
  <c r="P99" i="14"/>
  <c r="O99" i="14"/>
  <c r="J99" i="14"/>
  <c r="P98" i="14"/>
  <c r="O98" i="14"/>
  <c r="J98" i="14"/>
  <c r="P97" i="14"/>
  <c r="O97" i="14"/>
  <c r="J97" i="14"/>
  <c r="P96" i="14"/>
  <c r="O96" i="14"/>
  <c r="J96" i="14"/>
  <c r="P95" i="14"/>
  <c r="O95" i="14"/>
  <c r="J95" i="14"/>
  <c r="P94" i="14"/>
  <c r="O94" i="14"/>
  <c r="J94" i="14"/>
  <c r="P93" i="14"/>
  <c r="O93" i="14"/>
  <c r="J93" i="14"/>
  <c r="N92" i="14"/>
  <c r="M92" i="14"/>
  <c r="M102" i="14" s="1"/>
  <c r="L92" i="14"/>
  <c r="L102" i="14" s="1"/>
  <c r="K92" i="14"/>
  <c r="K102" i="14" s="1"/>
  <c r="I92" i="14"/>
  <c r="I102" i="14" s="1"/>
  <c r="H92" i="14"/>
  <c r="G92" i="14"/>
  <c r="G102" i="14" s="1"/>
  <c r="F92" i="14"/>
  <c r="F102" i="14" s="1"/>
  <c r="E92" i="14"/>
  <c r="E102" i="14" s="1"/>
  <c r="D92" i="14"/>
  <c r="D102" i="14" s="1"/>
  <c r="P91" i="14"/>
  <c r="O91" i="14"/>
  <c r="J91" i="14"/>
  <c r="P90" i="14"/>
  <c r="O90" i="14"/>
  <c r="J90" i="14"/>
  <c r="P89" i="14"/>
  <c r="O89" i="14"/>
  <c r="J89" i="14"/>
  <c r="P88" i="14"/>
  <c r="O88" i="14"/>
  <c r="J88" i="14"/>
  <c r="P87" i="14"/>
  <c r="O87" i="14"/>
  <c r="J87" i="14"/>
  <c r="P86" i="14"/>
  <c r="O86" i="14"/>
  <c r="J86" i="14"/>
  <c r="P85" i="14"/>
  <c r="O85" i="14"/>
  <c r="J85" i="14"/>
  <c r="A85" i="14"/>
  <c r="N83" i="14"/>
  <c r="M83" i="14"/>
  <c r="L83" i="14"/>
  <c r="K83" i="14"/>
  <c r="I83" i="14"/>
  <c r="H83" i="14"/>
  <c r="G83" i="14"/>
  <c r="F83" i="14"/>
  <c r="E83" i="14"/>
  <c r="D83" i="14"/>
  <c r="P82" i="14"/>
  <c r="O82" i="14"/>
  <c r="J82" i="14"/>
  <c r="P81" i="14"/>
  <c r="O81" i="14"/>
  <c r="J81" i="14"/>
  <c r="P80" i="14"/>
  <c r="O80" i="14"/>
  <c r="J80" i="14"/>
  <c r="P79" i="14"/>
  <c r="O79" i="14"/>
  <c r="J79" i="14"/>
  <c r="P78" i="14"/>
  <c r="O78" i="14"/>
  <c r="J78" i="14"/>
  <c r="P77" i="14"/>
  <c r="O77" i="14"/>
  <c r="J77" i="14"/>
  <c r="P76" i="14"/>
  <c r="O76" i="14"/>
  <c r="J76" i="14"/>
  <c r="P75" i="14"/>
  <c r="O75" i="14"/>
  <c r="O83" i="14" s="1"/>
  <c r="J75" i="14"/>
  <c r="N74" i="14"/>
  <c r="M74" i="14"/>
  <c r="M84" i="14" s="1"/>
  <c r="L74" i="14"/>
  <c r="L84" i="14" s="1"/>
  <c r="K74" i="14"/>
  <c r="K84" i="14" s="1"/>
  <c r="I74" i="14"/>
  <c r="H74" i="14"/>
  <c r="H84" i="14" s="1"/>
  <c r="G74" i="14"/>
  <c r="G84" i="14" s="1"/>
  <c r="F74" i="14"/>
  <c r="F84" i="14" s="1"/>
  <c r="E74" i="14"/>
  <c r="D74" i="14"/>
  <c r="D84" i="14" s="1"/>
  <c r="P73" i="14"/>
  <c r="O73" i="14"/>
  <c r="J73" i="14"/>
  <c r="P72" i="14"/>
  <c r="O72" i="14"/>
  <c r="J72" i="14"/>
  <c r="P71" i="14"/>
  <c r="O71" i="14"/>
  <c r="J71" i="14"/>
  <c r="P70" i="14"/>
  <c r="O70" i="14"/>
  <c r="J70" i="14"/>
  <c r="P69" i="14"/>
  <c r="O69" i="14"/>
  <c r="J69" i="14"/>
  <c r="P68" i="14"/>
  <c r="O68" i="14"/>
  <c r="J68" i="14"/>
  <c r="P67" i="14"/>
  <c r="O67" i="14"/>
  <c r="J67" i="14"/>
  <c r="J74" i="14" s="1"/>
  <c r="A67" i="14"/>
  <c r="N65" i="14"/>
  <c r="M65" i="14"/>
  <c r="L65" i="14"/>
  <c r="K65" i="14"/>
  <c r="I65" i="14"/>
  <c r="H65" i="14"/>
  <c r="G65" i="14"/>
  <c r="F65" i="14"/>
  <c r="E65" i="14"/>
  <c r="D65" i="14"/>
  <c r="P64" i="14"/>
  <c r="O64" i="14"/>
  <c r="J64" i="14"/>
  <c r="P63" i="14"/>
  <c r="O63" i="14"/>
  <c r="J63" i="14"/>
  <c r="P62" i="14"/>
  <c r="O62" i="14"/>
  <c r="J62" i="14"/>
  <c r="P61" i="14"/>
  <c r="O61" i="14"/>
  <c r="J61" i="14"/>
  <c r="P60" i="14"/>
  <c r="O60" i="14"/>
  <c r="J60" i="14"/>
  <c r="P59" i="14"/>
  <c r="O59" i="14"/>
  <c r="J59" i="14"/>
  <c r="P58" i="14"/>
  <c r="O58" i="14"/>
  <c r="J58" i="14"/>
  <c r="P57" i="14"/>
  <c r="O57" i="14"/>
  <c r="J57" i="14"/>
  <c r="N56" i="14"/>
  <c r="N66" i="14" s="1"/>
  <c r="M56" i="14"/>
  <c r="M66" i="14" s="1"/>
  <c r="L56" i="14"/>
  <c r="L66" i="14" s="1"/>
  <c r="K56" i="14"/>
  <c r="I56" i="14"/>
  <c r="I66" i="14" s="1"/>
  <c r="H56" i="14"/>
  <c r="H66" i="14" s="1"/>
  <c r="G56" i="14"/>
  <c r="F56" i="14"/>
  <c r="F66" i="14" s="1"/>
  <c r="E56" i="14"/>
  <c r="E66" i="14" s="1"/>
  <c r="D56" i="14"/>
  <c r="D66" i="14" s="1"/>
  <c r="P55" i="14"/>
  <c r="O55" i="14"/>
  <c r="J55" i="14"/>
  <c r="P54" i="14"/>
  <c r="O54" i="14"/>
  <c r="J54" i="14"/>
  <c r="P53" i="14"/>
  <c r="O53" i="14"/>
  <c r="J53" i="14"/>
  <c r="P52" i="14"/>
  <c r="O52" i="14"/>
  <c r="J52" i="14"/>
  <c r="P51" i="14"/>
  <c r="O51" i="14"/>
  <c r="J51" i="14"/>
  <c r="P50" i="14"/>
  <c r="O50" i="14"/>
  <c r="J50" i="14"/>
  <c r="P49" i="14"/>
  <c r="O49" i="14"/>
  <c r="J49" i="14"/>
  <c r="J56" i="14" s="1"/>
  <c r="A49" i="14"/>
  <c r="N47" i="14"/>
  <c r="N48" i="14" s="1"/>
  <c r="M47" i="14"/>
  <c r="L47" i="14"/>
  <c r="K47" i="14"/>
  <c r="I47" i="14"/>
  <c r="H47" i="14"/>
  <c r="G47" i="14"/>
  <c r="F47" i="14"/>
  <c r="E47" i="14"/>
  <c r="E48" i="14" s="1"/>
  <c r="D47" i="14"/>
  <c r="P46" i="14"/>
  <c r="O46" i="14"/>
  <c r="J46" i="14"/>
  <c r="P45" i="14"/>
  <c r="O45" i="14"/>
  <c r="J45" i="14"/>
  <c r="P44" i="14"/>
  <c r="O44" i="14"/>
  <c r="J44" i="14"/>
  <c r="P43" i="14"/>
  <c r="O43" i="14"/>
  <c r="J43" i="14"/>
  <c r="P42" i="14"/>
  <c r="O42" i="14"/>
  <c r="J42" i="14"/>
  <c r="P41" i="14"/>
  <c r="O41" i="14"/>
  <c r="J41" i="14"/>
  <c r="P40" i="14"/>
  <c r="O40" i="14"/>
  <c r="J40" i="14"/>
  <c r="P39" i="14"/>
  <c r="O39" i="14"/>
  <c r="O47" i="14" s="1"/>
  <c r="J39" i="14"/>
  <c r="N38" i="14"/>
  <c r="M38" i="14"/>
  <c r="L38" i="14"/>
  <c r="L48" i="14" s="1"/>
  <c r="K38" i="14"/>
  <c r="K48" i="14" s="1"/>
  <c r="I38" i="14"/>
  <c r="I48" i="14" s="1"/>
  <c r="H38" i="14"/>
  <c r="H48" i="14" s="1"/>
  <c r="G38" i="14"/>
  <c r="G48" i="14" s="1"/>
  <c r="F38" i="14"/>
  <c r="E38" i="14"/>
  <c r="D38" i="14"/>
  <c r="D48" i="14" s="1"/>
  <c r="P37" i="14"/>
  <c r="O37" i="14"/>
  <c r="J37" i="14"/>
  <c r="P36" i="14"/>
  <c r="O36" i="14"/>
  <c r="O38" i="14" s="1"/>
  <c r="O48" i="14" s="1"/>
  <c r="J36" i="14"/>
  <c r="P35" i="14"/>
  <c r="O35" i="14"/>
  <c r="J35" i="14"/>
  <c r="P34" i="14"/>
  <c r="O34" i="14"/>
  <c r="J34" i="14"/>
  <c r="P33" i="14"/>
  <c r="O33" i="14"/>
  <c r="J33" i="14"/>
  <c r="P32" i="14"/>
  <c r="O32" i="14"/>
  <c r="J32" i="14"/>
  <c r="P31" i="14"/>
  <c r="O31" i="14"/>
  <c r="J31" i="14"/>
  <c r="A31" i="14"/>
  <c r="N29" i="14"/>
  <c r="M29" i="14"/>
  <c r="L29" i="14"/>
  <c r="K29" i="14"/>
  <c r="K30" i="14" s="1"/>
  <c r="I29" i="14"/>
  <c r="H29" i="14"/>
  <c r="G29" i="14"/>
  <c r="F29" i="14"/>
  <c r="E29" i="14"/>
  <c r="D29" i="14"/>
  <c r="P28" i="14"/>
  <c r="O28" i="14"/>
  <c r="O136" i="14" s="1"/>
  <c r="J28" i="14"/>
  <c r="J136" i="14" s="1"/>
  <c r="P27" i="14"/>
  <c r="O27" i="14"/>
  <c r="O135" i="14" s="1"/>
  <c r="J27" i="14"/>
  <c r="J135" i="14" s="1"/>
  <c r="P26" i="14"/>
  <c r="O26" i="14"/>
  <c r="O134" i="14" s="1"/>
  <c r="J26" i="14"/>
  <c r="P25" i="14"/>
  <c r="P133" i="14" s="1"/>
  <c r="O25" i="14"/>
  <c r="O133" i="14" s="1"/>
  <c r="J25" i="14"/>
  <c r="P24" i="14"/>
  <c r="P132" i="14" s="1"/>
  <c r="O24" i="14"/>
  <c r="O132" i="14" s="1"/>
  <c r="J24" i="14"/>
  <c r="P23" i="14"/>
  <c r="P131" i="14" s="1"/>
  <c r="O23" i="14"/>
  <c r="J23" i="14"/>
  <c r="J131" i="14" s="1"/>
  <c r="P22" i="14"/>
  <c r="P130" i="14" s="1"/>
  <c r="O22" i="14"/>
  <c r="J22" i="14"/>
  <c r="J130" i="14" s="1"/>
  <c r="P21" i="14"/>
  <c r="P129" i="14" s="1"/>
  <c r="O21" i="14"/>
  <c r="J21" i="14"/>
  <c r="J129" i="14" s="1"/>
  <c r="N20" i="14"/>
  <c r="N30" i="14" s="1"/>
  <c r="M20" i="14"/>
  <c r="M30" i="14" s="1"/>
  <c r="L20" i="14"/>
  <c r="K20" i="14"/>
  <c r="I20" i="14"/>
  <c r="I30" i="14" s="1"/>
  <c r="H20" i="14"/>
  <c r="H30" i="14" s="1"/>
  <c r="G20" i="14"/>
  <c r="G30" i="14" s="1"/>
  <c r="F20" i="14"/>
  <c r="F30" i="14" s="1"/>
  <c r="E20" i="14"/>
  <c r="D20" i="14"/>
  <c r="P19" i="14"/>
  <c r="P127" i="14" s="1"/>
  <c r="O19" i="14"/>
  <c r="J19" i="14"/>
  <c r="J127" i="14" s="1"/>
  <c r="P18" i="14"/>
  <c r="P126" i="14" s="1"/>
  <c r="O18" i="14"/>
  <c r="J18" i="14"/>
  <c r="J126" i="14" s="1"/>
  <c r="P17" i="14"/>
  <c r="O17" i="14"/>
  <c r="O125" i="14" s="1"/>
  <c r="J17" i="14"/>
  <c r="J125" i="14" s="1"/>
  <c r="P16" i="14"/>
  <c r="O16" i="14"/>
  <c r="O124" i="14" s="1"/>
  <c r="J16" i="14"/>
  <c r="J124" i="14" s="1"/>
  <c r="P15" i="14"/>
  <c r="P123" i="14" s="1"/>
  <c r="O15" i="14"/>
  <c r="O123" i="14" s="1"/>
  <c r="J15" i="14"/>
  <c r="P14" i="14"/>
  <c r="P122" i="14" s="1"/>
  <c r="O14" i="14"/>
  <c r="O122" i="14" s="1"/>
  <c r="J14" i="14"/>
  <c r="P13" i="14"/>
  <c r="P121" i="14" s="1"/>
  <c r="O13" i="14"/>
  <c r="J13" i="14"/>
  <c r="J20" i="14" s="1"/>
  <c r="A13" i="14"/>
  <c r="B5" i="14"/>
  <c r="B6" i="14"/>
  <c r="L141" i="16"/>
  <c r="D141" i="16"/>
  <c r="B103" i="16"/>
  <c r="B85" i="16"/>
  <c r="B67" i="16"/>
  <c r="B49" i="16"/>
  <c r="B31" i="16"/>
  <c r="B13" i="16"/>
  <c r="B121" i="16" s="1"/>
  <c r="N136" i="16"/>
  <c r="M136" i="16"/>
  <c r="L136" i="16"/>
  <c r="K136" i="16"/>
  <c r="I136" i="16"/>
  <c r="H136" i="16"/>
  <c r="G136" i="16"/>
  <c r="F136" i="16"/>
  <c r="E136" i="16"/>
  <c r="D136" i="16"/>
  <c r="N135" i="16"/>
  <c r="M135" i="16"/>
  <c r="L135" i="16"/>
  <c r="K135" i="16"/>
  <c r="I135" i="16"/>
  <c r="H135" i="16"/>
  <c r="G135" i="16"/>
  <c r="F135" i="16"/>
  <c r="E135" i="16"/>
  <c r="D135" i="16"/>
  <c r="N134" i="16"/>
  <c r="M134" i="16"/>
  <c r="L134" i="16"/>
  <c r="K134" i="16"/>
  <c r="I134" i="16"/>
  <c r="H134" i="16"/>
  <c r="G134" i="16"/>
  <c r="F134" i="16"/>
  <c r="E134" i="16"/>
  <c r="D134" i="16"/>
  <c r="N133" i="16"/>
  <c r="M133" i="16"/>
  <c r="L133" i="16"/>
  <c r="K133" i="16"/>
  <c r="I133" i="16"/>
  <c r="H133" i="16"/>
  <c r="G133" i="16"/>
  <c r="F133" i="16"/>
  <c r="E133" i="16"/>
  <c r="D133" i="16"/>
  <c r="N132" i="16"/>
  <c r="M132" i="16"/>
  <c r="L132" i="16"/>
  <c r="K132" i="16"/>
  <c r="I132" i="16"/>
  <c r="H132" i="16"/>
  <c r="G132" i="16"/>
  <c r="F132" i="16"/>
  <c r="E132" i="16"/>
  <c r="D132" i="16"/>
  <c r="N131" i="16"/>
  <c r="M131" i="16"/>
  <c r="L131" i="16"/>
  <c r="K131" i="16"/>
  <c r="I131" i="16"/>
  <c r="H131" i="16"/>
  <c r="G131" i="16"/>
  <c r="F131" i="16"/>
  <c r="E131" i="16"/>
  <c r="D131" i="16"/>
  <c r="N130" i="16"/>
  <c r="N137" i="16" s="1"/>
  <c r="M130" i="16"/>
  <c r="L130" i="16"/>
  <c r="K130" i="16"/>
  <c r="I130" i="16"/>
  <c r="H130" i="16"/>
  <c r="G130" i="16"/>
  <c r="F130" i="16"/>
  <c r="E130" i="16"/>
  <c r="D130" i="16"/>
  <c r="N129" i="16"/>
  <c r="M129" i="16"/>
  <c r="L129" i="16"/>
  <c r="K129" i="16"/>
  <c r="I129" i="16"/>
  <c r="H129" i="16"/>
  <c r="G129" i="16"/>
  <c r="G137" i="16" s="1"/>
  <c r="F129" i="16"/>
  <c r="E129" i="16"/>
  <c r="D129" i="16"/>
  <c r="N127" i="16"/>
  <c r="M127" i="16"/>
  <c r="L127" i="16"/>
  <c r="K127" i="16"/>
  <c r="I127" i="16"/>
  <c r="H127" i="16"/>
  <c r="G127" i="16"/>
  <c r="F127" i="16"/>
  <c r="E127" i="16"/>
  <c r="D127" i="16"/>
  <c r="N126" i="16"/>
  <c r="M126" i="16"/>
  <c r="L126" i="16"/>
  <c r="K126" i="16"/>
  <c r="I126" i="16"/>
  <c r="H126" i="16"/>
  <c r="G126" i="16"/>
  <c r="F126" i="16"/>
  <c r="E126" i="16"/>
  <c r="D126" i="16"/>
  <c r="N125" i="16"/>
  <c r="M125" i="16"/>
  <c r="L125" i="16"/>
  <c r="K125" i="16"/>
  <c r="I125" i="16"/>
  <c r="H125" i="16"/>
  <c r="G125" i="16"/>
  <c r="F125" i="16"/>
  <c r="E125" i="16"/>
  <c r="D125" i="16"/>
  <c r="N124" i="16"/>
  <c r="M124" i="16"/>
  <c r="L124" i="16"/>
  <c r="K124" i="16"/>
  <c r="I124" i="16"/>
  <c r="H124" i="16"/>
  <c r="G124" i="16"/>
  <c r="F124" i="16"/>
  <c r="E124" i="16"/>
  <c r="D124" i="16"/>
  <c r="N123" i="16"/>
  <c r="M123" i="16"/>
  <c r="L123" i="16"/>
  <c r="K123" i="16"/>
  <c r="I123" i="16"/>
  <c r="H123" i="16"/>
  <c r="G123" i="16"/>
  <c r="F123" i="16"/>
  <c r="E123" i="16"/>
  <c r="D123" i="16"/>
  <c r="N122" i="16"/>
  <c r="M122" i="16"/>
  <c r="L122" i="16"/>
  <c r="K122" i="16"/>
  <c r="I122" i="16"/>
  <c r="H122" i="16"/>
  <c r="G122" i="16"/>
  <c r="F122" i="16"/>
  <c r="E122" i="16"/>
  <c r="D122" i="16"/>
  <c r="N121" i="16"/>
  <c r="M121" i="16"/>
  <c r="L121" i="16"/>
  <c r="K121" i="16"/>
  <c r="K128" i="16" s="1"/>
  <c r="I121" i="16"/>
  <c r="I128" i="16" s="1"/>
  <c r="H121" i="16"/>
  <c r="G121" i="16"/>
  <c r="F121" i="16"/>
  <c r="E121" i="16"/>
  <c r="D121" i="16"/>
  <c r="L120" i="16"/>
  <c r="N119" i="16"/>
  <c r="M119" i="16"/>
  <c r="L119" i="16"/>
  <c r="K119" i="16"/>
  <c r="I119" i="16"/>
  <c r="H119" i="16"/>
  <c r="G119" i="16"/>
  <c r="F119" i="16"/>
  <c r="E119" i="16"/>
  <c r="D119" i="16"/>
  <c r="P118" i="16"/>
  <c r="O118" i="16"/>
  <c r="J118" i="16"/>
  <c r="P117" i="16"/>
  <c r="O117" i="16"/>
  <c r="J117" i="16"/>
  <c r="P116" i="16"/>
  <c r="O116" i="16"/>
  <c r="J116" i="16"/>
  <c r="P115" i="16"/>
  <c r="O115" i="16"/>
  <c r="J115" i="16"/>
  <c r="P114" i="16"/>
  <c r="O114" i="16"/>
  <c r="J114" i="16"/>
  <c r="P113" i="16"/>
  <c r="O113" i="16"/>
  <c r="J113" i="16"/>
  <c r="P112" i="16"/>
  <c r="O112" i="16"/>
  <c r="J112" i="16"/>
  <c r="P111" i="16"/>
  <c r="O111" i="16"/>
  <c r="O119" i="16" s="1"/>
  <c r="J111" i="16"/>
  <c r="N110" i="16"/>
  <c r="M110" i="16"/>
  <c r="L110" i="16"/>
  <c r="K110" i="16"/>
  <c r="I110" i="16"/>
  <c r="I120" i="16" s="1"/>
  <c r="H110" i="16"/>
  <c r="G110" i="16"/>
  <c r="G120" i="16" s="1"/>
  <c r="F110" i="16"/>
  <c r="F120" i="16" s="1"/>
  <c r="E110" i="16"/>
  <c r="D110" i="16"/>
  <c r="D120" i="16" s="1"/>
  <c r="P109" i="16"/>
  <c r="O109" i="16"/>
  <c r="J109" i="16"/>
  <c r="P108" i="16"/>
  <c r="O108" i="16"/>
  <c r="J108" i="16"/>
  <c r="P107" i="16"/>
  <c r="O107" i="16"/>
  <c r="J107" i="16"/>
  <c r="P106" i="16"/>
  <c r="O106" i="16"/>
  <c r="J106" i="16"/>
  <c r="P105" i="16"/>
  <c r="O105" i="16"/>
  <c r="J105" i="16"/>
  <c r="P104" i="16"/>
  <c r="O104" i="16"/>
  <c r="J104" i="16"/>
  <c r="P103" i="16"/>
  <c r="O103" i="16"/>
  <c r="J103" i="16"/>
  <c r="J110" i="16" s="1"/>
  <c r="A103" i="16"/>
  <c r="N101" i="16"/>
  <c r="M101" i="16"/>
  <c r="L101" i="16"/>
  <c r="K101" i="16"/>
  <c r="I101" i="16"/>
  <c r="H101" i="16"/>
  <c r="G101" i="16"/>
  <c r="F101" i="16"/>
  <c r="E101" i="16"/>
  <c r="D101" i="16"/>
  <c r="P100" i="16"/>
  <c r="O100" i="16"/>
  <c r="J100" i="16"/>
  <c r="P99" i="16"/>
  <c r="O99" i="16"/>
  <c r="J99" i="16"/>
  <c r="P98" i="16"/>
  <c r="O98" i="16"/>
  <c r="J98" i="16"/>
  <c r="P97" i="16"/>
  <c r="O97" i="16"/>
  <c r="J97" i="16"/>
  <c r="P96" i="16"/>
  <c r="O96" i="16"/>
  <c r="J96" i="16"/>
  <c r="P95" i="16"/>
  <c r="O95" i="16"/>
  <c r="J95" i="16"/>
  <c r="P94" i="16"/>
  <c r="O94" i="16"/>
  <c r="J94" i="16"/>
  <c r="P93" i="16"/>
  <c r="O93" i="16"/>
  <c r="J93" i="16"/>
  <c r="N92" i="16"/>
  <c r="M92" i="16"/>
  <c r="M102" i="16" s="1"/>
  <c r="L92" i="16"/>
  <c r="K92" i="16"/>
  <c r="K102" i="16" s="1"/>
  <c r="I92" i="16"/>
  <c r="I102" i="16" s="1"/>
  <c r="H92" i="16"/>
  <c r="G92" i="16"/>
  <c r="F92" i="16"/>
  <c r="E92" i="16"/>
  <c r="D92" i="16"/>
  <c r="D102" i="16" s="1"/>
  <c r="P91" i="16"/>
  <c r="O91" i="16"/>
  <c r="J91" i="16"/>
  <c r="P90" i="16"/>
  <c r="O90" i="16"/>
  <c r="J90" i="16"/>
  <c r="P89" i="16"/>
  <c r="O89" i="16"/>
  <c r="J89" i="16"/>
  <c r="P88" i="16"/>
  <c r="O88" i="16"/>
  <c r="J88" i="16"/>
  <c r="P87" i="16"/>
  <c r="O87" i="16"/>
  <c r="J87" i="16"/>
  <c r="P86" i="16"/>
  <c r="O86" i="16"/>
  <c r="J86" i="16"/>
  <c r="P85" i="16"/>
  <c r="O85" i="16"/>
  <c r="J85" i="16"/>
  <c r="A85" i="16"/>
  <c r="N83" i="16"/>
  <c r="M83" i="16"/>
  <c r="L83" i="16"/>
  <c r="K83" i="16"/>
  <c r="I83" i="16"/>
  <c r="H83" i="16"/>
  <c r="G83" i="16"/>
  <c r="F83" i="16"/>
  <c r="E83" i="16"/>
  <c r="D83" i="16"/>
  <c r="P82" i="16"/>
  <c r="O82" i="16"/>
  <c r="J82" i="16"/>
  <c r="P81" i="16"/>
  <c r="O81" i="16"/>
  <c r="J81" i="16"/>
  <c r="P80" i="16"/>
  <c r="O80" i="16"/>
  <c r="J80" i="16"/>
  <c r="P79" i="16"/>
  <c r="O79" i="16"/>
  <c r="J79" i="16"/>
  <c r="P78" i="16"/>
  <c r="O78" i="16"/>
  <c r="J78" i="16"/>
  <c r="P77" i="16"/>
  <c r="O77" i="16"/>
  <c r="J77" i="16"/>
  <c r="P76" i="16"/>
  <c r="O76" i="16"/>
  <c r="J76" i="16"/>
  <c r="P75" i="16"/>
  <c r="O75" i="16"/>
  <c r="J75" i="16"/>
  <c r="N74" i="16"/>
  <c r="N84" i="16" s="1"/>
  <c r="M74" i="16"/>
  <c r="M84" i="16" s="1"/>
  <c r="L74" i="16"/>
  <c r="K74" i="16"/>
  <c r="I74" i="16"/>
  <c r="H74" i="16"/>
  <c r="H84" i="16" s="1"/>
  <c r="G74" i="16"/>
  <c r="G84" i="16" s="1"/>
  <c r="F74" i="16"/>
  <c r="E74" i="16"/>
  <c r="E84" i="16" s="1"/>
  <c r="D74" i="16"/>
  <c r="D84" i="16" s="1"/>
  <c r="P73" i="16"/>
  <c r="O73" i="16"/>
  <c r="J73" i="16"/>
  <c r="P72" i="16"/>
  <c r="O72" i="16"/>
  <c r="J72" i="16"/>
  <c r="P71" i="16"/>
  <c r="O71" i="16"/>
  <c r="J71" i="16"/>
  <c r="P70" i="16"/>
  <c r="O70" i="16"/>
  <c r="J70" i="16"/>
  <c r="P69" i="16"/>
  <c r="O69" i="16"/>
  <c r="J69" i="16"/>
  <c r="P68" i="16"/>
  <c r="O68" i="16"/>
  <c r="J68" i="16"/>
  <c r="P67" i="16"/>
  <c r="O67" i="16"/>
  <c r="J67" i="16"/>
  <c r="A67" i="16"/>
  <c r="N66" i="16"/>
  <c r="N65" i="16"/>
  <c r="M65" i="16"/>
  <c r="L65" i="16"/>
  <c r="K65" i="16"/>
  <c r="I65" i="16"/>
  <c r="H65" i="16"/>
  <c r="G65" i="16"/>
  <c r="F65" i="16"/>
  <c r="F66" i="16" s="1"/>
  <c r="E65" i="16"/>
  <c r="D65" i="16"/>
  <c r="P64" i="16"/>
  <c r="O64" i="16"/>
  <c r="J64" i="16"/>
  <c r="P63" i="16"/>
  <c r="O63" i="16"/>
  <c r="J63" i="16"/>
  <c r="P62" i="16"/>
  <c r="O62" i="16"/>
  <c r="J62" i="16"/>
  <c r="P61" i="16"/>
  <c r="O61" i="16"/>
  <c r="J61" i="16"/>
  <c r="P60" i="16"/>
  <c r="O60" i="16"/>
  <c r="J60" i="16"/>
  <c r="P59" i="16"/>
  <c r="O59" i="16"/>
  <c r="J59" i="16"/>
  <c r="P58" i="16"/>
  <c r="O58" i="16"/>
  <c r="J58" i="16"/>
  <c r="P57" i="16"/>
  <c r="O57" i="16"/>
  <c r="J57" i="16"/>
  <c r="N56" i="16"/>
  <c r="M56" i="16"/>
  <c r="L56" i="16"/>
  <c r="L66" i="16" s="1"/>
  <c r="K56" i="16"/>
  <c r="I56" i="16"/>
  <c r="I66" i="16" s="1"/>
  <c r="H56" i="16"/>
  <c r="H66" i="16" s="1"/>
  <c r="G56" i="16"/>
  <c r="F56" i="16"/>
  <c r="E56" i="16"/>
  <c r="D56" i="16"/>
  <c r="P55" i="16"/>
  <c r="O55" i="16"/>
  <c r="J55" i="16"/>
  <c r="P54" i="16"/>
  <c r="P56" i="16" s="1"/>
  <c r="O54" i="16"/>
  <c r="J54" i="16"/>
  <c r="P53" i="16"/>
  <c r="O53" i="16"/>
  <c r="J53" i="16"/>
  <c r="P52" i="16"/>
  <c r="O52" i="16"/>
  <c r="J52" i="16"/>
  <c r="P51" i="16"/>
  <c r="O51" i="16"/>
  <c r="J51" i="16"/>
  <c r="P50" i="16"/>
  <c r="O50" i="16"/>
  <c r="J50" i="16"/>
  <c r="P49" i="16"/>
  <c r="O49" i="16"/>
  <c r="O56" i="16" s="1"/>
  <c r="J49" i="16"/>
  <c r="A49" i="16"/>
  <c r="N47" i="16"/>
  <c r="M47" i="16"/>
  <c r="L47" i="16"/>
  <c r="K47" i="16"/>
  <c r="I47" i="16"/>
  <c r="H47" i="16"/>
  <c r="G47" i="16"/>
  <c r="F47" i="16"/>
  <c r="E47" i="16"/>
  <c r="D47" i="16"/>
  <c r="P46" i="16"/>
  <c r="O46" i="16"/>
  <c r="J46" i="16"/>
  <c r="P45" i="16"/>
  <c r="O45" i="16"/>
  <c r="J45" i="16"/>
  <c r="P44" i="16"/>
  <c r="O44" i="16"/>
  <c r="J44" i="16"/>
  <c r="P43" i="16"/>
  <c r="O43" i="16"/>
  <c r="J43" i="16"/>
  <c r="P42" i="16"/>
  <c r="O42" i="16"/>
  <c r="J42" i="16"/>
  <c r="P41" i="16"/>
  <c r="O41" i="16"/>
  <c r="J41" i="16"/>
  <c r="P40" i="16"/>
  <c r="O40" i="16"/>
  <c r="J40" i="16"/>
  <c r="P39" i="16"/>
  <c r="O39" i="16"/>
  <c r="J39" i="16"/>
  <c r="N38" i="16"/>
  <c r="N48" i="16" s="1"/>
  <c r="M38" i="16"/>
  <c r="M48" i="16" s="1"/>
  <c r="L38" i="16"/>
  <c r="L48" i="16" s="1"/>
  <c r="K38" i="16"/>
  <c r="I38" i="16"/>
  <c r="H38" i="16"/>
  <c r="H48" i="16" s="1"/>
  <c r="G38" i="16"/>
  <c r="G48" i="16" s="1"/>
  <c r="F38" i="16"/>
  <c r="E38" i="16"/>
  <c r="E48" i="16" s="1"/>
  <c r="D38" i="16"/>
  <c r="D48" i="16" s="1"/>
  <c r="P37" i="16"/>
  <c r="O37" i="16"/>
  <c r="J37" i="16"/>
  <c r="P36" i="16"/>
  <c r="O36" i="16"/>
  <c r="J36" i="16"/>
  <c r="P35" i="16"/>
  <c r="O35" i="16"/>
  <c r="J35" i="16"/>
  <c r="P34" i="16"/>
  <c r="O34" i="16"/>
  <c r="J34" i="16"/>
  <c r="P33" i="16"/>
  <c r="O33" i="16"/>
  <c r="J33" i="16"/>
  <c r="P32" i="16"/>
  <c r="O32" i="16"/>
  <c r="J32" i="16"/>
  <c r="P31" i="16"/>
  <c r="O31" i="16"/>
  <c r="J31" i="16"/>
  <c r="A31" i="16"/>
  <c r="N29" i="16"/>
  <c r="M29" i="16"/>
  <c r="L29" i="16"/>
  <c r="K29" i="16"/>
  <c r="I29" i="16"/>
  <c r="H29" i="16"/>
  <c r="G29" i="16"/>
  <c r="F29" i="16"/>
  <c r="E29" i="16"/>
  <c r="D29" i="16"/>
  <c r="P28" i="16"/>
  <c r="O28" i="16"/>
  <c r="J28" i="16"/>
  <c r="P27" i="16"/>
  <c r="P135" i="16" s="1"/>
  <c r="O27" i="16"/>
  <c r="J27" i="16"/>
  <c r="P26" i="16"/>
  <c r="P134" i="16" s="1"/>
  <c r="O26" i="16"/>
  <c r="O134" i="16" s="1"/>
  <c r="J26" i="16"/>
  <c r="P25" i="16"/>
  <c r="O25" i="16"/>
  <c r="J25" i="16"/>
  <c r="J133" i="16" s="1"/>
  <c r="P24" i="16"/>
  <c r="O24" i="16"/>
  <c r="O132" i="16" s="1"/>
  <c r="J24" i="16"/>
  <c r="J132" i="16" s="1"/>
  <c r="P23" i="16"/>
  <c r="P131" i="16" s="1"/>
  <c r="O23" i="16"/>
  <c r="J23" i="16"/>
  <c r="P22" i="16"/>
  <c r="O22" i="16"/>
  <c r="J22" i="16"/>
  <c r="P21" i="16"/>
  <c r="O21" i="16"/>
  <c r="O129" i="16" s="1"/>
  <c r="J21" i="16"/>
  <c r="J129" i="16" s="1"/>
  <c r="N20" i="16"/>
  <c r="M20" i="16"/>
  <c r="L20" i="16"/>
  <c r="K20" i="16"/>
  <c r="K30" i="16" s="1"/>
  <c r="I20" i="16"/>
  <c r="I30" i="16" s="1"/>
  <c r="H20" i="16"/>
  <c r="G20" i="16"/>
  <c r="G30" i="16" s="1"/>
  <c r="F20" i="16"/>
  <c r="F30" i="16" s="1"/>
  <c r="E20" i="16"/>
  <c r="D20" i="16"/>
  <c r="P19" i="16"/>
  <c r="P127" i="16" s="1"/>
  <c r="O19" i="16"/>
  <c r="J19" i="16"/>
  <c r="P18" i="16"/>
  <c r="O18" i="16"/>
  <c r="O126" i="16" s="1"/>
  <c r="J18" i="16"/>
  <c r="J126" i="16" s="1"/>
  <c r="P17" i="16"/>
  <c r="O17" i="16"/>
  <c r="J17" i="16"/>
  <c r="J125" i="16" s="1"/>
  <c r="P16" i="16"/>
  <c r="O16" i="16"/>
  <c r="O124" i="16" s="1"/>
  <c r="J16" i="16"/>
  <c r="P15" i="16"/>
  <c r="P123" i="16" s="1"/>
  <c r="O15" i="16"/>
  <c r="O123" i="16" s="1"/>
  <c r="J15" i="16"/>
  <c r="P14" i="16"/>
  <c r="O14" i="16"/>
  <c r="J14" i="16"/>
  <c r="P13" i="16"/>
  <c r="O13" i="16"/>
  <c r="J13" i="16"/>
  <c r="A13" i="16"/>
  <c r="B5" i="16"/>
  <c r="B6" i="16"/>
  <c r="B103" i="15"/>
  <c r="B85" i="15"/>
  <c r="B67" i="15"/>
  <c r="B49" i="15"/>
  <c r="B31" i="15"/>
  <c r="B13" i="15"/>
  <c r="L141" i="15"/>
  <c r="D141" i="15"/>
  <c r="N136" i="15"/>
  <c r="M136" i="15"/>
  <c r="L136" i="15"/>
  <c r="K136" i="15"/>
  <c r="I136" i="15"/>
  <c r="H136" i="15"/>
  <c r="G136" i="15"/>
  <c r="F136" i="15"/>
  <c r="E136" i="15"/>
  <c r="D136" i="15"/>
  <c r="N135" i="15"/>
  <c r="M135" i="15"/>
  <c r="L135" i="15"/>
  <c r="K135" i="15"/>
  <c r="I135" i="15"/>
  <c r="H135" i="15"/>
  <c r="G135" i="15"/>
  <c r="F135" i="15"/>
  <c r="E135" i="15"/>
  <c r="D135" i="15"/>
  <c r="N134" i="15"/>
  <c r="M134" i="15"/>
  <c r="L134" i="15"/>
  <c r="K134" i="15"/>
  <c r="I134" i="15"/>
  <c r="H134" i="15"/>
  <c r="G134" i="15"/>
  <c r="F134" i="15"/>
  <c r="E134" i="15"/>
  <c r="D134" i="15"/>
  <c r="N133" i="15"/>
  <c r="M133" i="15"/>
  <c r="L133" i="15"/>
  <c r="K133" i="15"/>
  <c r="I133" i="15"/>
  <c r="H133" i="15"/>
  <c r="G133" i="15"/>
  <c r="F133" i="15"/>
  <c r="E133" i="15"/>
  <c r="D133" i="15"/>
  <c r="N132" i="15"/>
  <c r="M132" i="15"/>
  <c r="L132" i="15"/>
  <c r="K132" i="15"/>
  <c r="I132" i="15"/>
  <c r="H132" i="15"/>
  <c r="G132" i="15"/>
  <c r="F132" i="15"/>
  <c r="E132" i="15"/>
  <c r="D132" i="15"/>
  <c r="N131" i="15"/>
  <c r="M131" i="15"/>
  <c r="L131" i="15"/>
  <c r="K131" i="15"/>
  <c r="I131" i="15"/>
  <c r="H131" i="15"/>
  <c r="G131" i="15"/>
  <c r="F131" i="15"/>
  <c r="E131" i="15"/>
  <c r="D131" i="15"/>
  <c r="N130" i="15"/>
  <c r="M130" i="15"/>
  <c r="L130" i="15"/>
  <c r="K130" i="15"/>
  <c r="I130" i="15"/>
  <c r="H130" i="15"/>
  <c r="G130" i="15"/>
  <c r="F130" i="15"/>
  <c r="E130" i="15"/>
  <c r="D130" i="15"/>
  <c r="N129" i="15"/>
  <c r="M129" i="15"/>
  <c r="L129" i="15"/>
  <c r="K129" i="15"/>
  <c r="I129" i="15"/>
  <c r="H129" i="15"/>
  <c r="G129" i="15"/>
  <c r="F129" i="15"/>
  <c r="E129" i="15"/>
  <c r="D129" i="15"/>
  <c r="N127" i="15"/>
  <c r="M127" i="15"/>
  <c r="L127" i="15"/>
  <c r="K127" i="15"/>
  <c r="I127" i="15"/>
  <c r="H127" i="15"/>
  <c r="G127" i="15"/>
  <c r="F127" i="15"/>
  <c r="E127" i="15"/>
  <c r="D127" i="15"/>
  <c r="N126" i="15"/>
  <c r="M126" i="15"/>
  <c r="L126" i="15"/>
  <c r="K126" i="15"/>
  <c r="I126" i="15"/>
  <c r="H126" i="15"/>
  <c r="G126" i="15"/>
  <c r="F126" i="15"/>
  <c r="E126" i="15"/>
  <c r="D126" i="15"/>
  <c r="N125" i="15"/>
  <c r="M125" i="15"/>
  <c r="L125" i="15"/>
  <c r="K125" i="15"/>
  <c r="I125" i="15"/>
  <c r="H125" i="15"/>
  <c r="G125" i="15"/>
  <c r="F125" i="15"/>
  <c r="E125" i="15"/>
  <c r="D125" i="15"/>
  <c r="N124" i="15"/>
  <c r="M124" i="15"/>
  <c r="L124" i="15"/>
  <c r="K124" i="15"/>
  <c r="I124" i="15"/>
  <c r="H124" i="15"/>
  <c r="G124" i="15"/>
  <c r="F124" i="15"/>
  <c r="E124" i="15"/>
  <c r="D124" i="15"/>
  <c r="N123" i="15"/>
  <c r="M123" i="15"/>
  <c r="L123" i="15"/>
  <c r="K123" i="15"/>
  <c r="I123" i="15"/>
  <c r="H123" i="15"/>
  <c r="G123" i="15"/>
  <c r="F123" i="15"/>
  <c r="E123" i="15"/>
  <c r="D123" i="15"/>
  <c r="N122" i="15"/>
  <c r="M122" i="15"/>
  <c r="L122" i="15"/>
  <c r="K122" i="15"/>
  <c r="I122" i="15"/>
  <c r="H122" i="15"/>
  <c r="G122" i="15"/>
  <c r="F122" i="15"/>
  <c r="E122" i="15"/>
  <c r="D122" i="15"/>
  <c r="N121" i="15"/>
  <c r="M121" i="15"/>
  <c r="M128" i="15" s="1"/>
  <c r="L121" i="15"/>
  <c r="K121" i="15"/>
  <c r="I121" i="15"/>
  <c r="H121" i="15"/>
  <c r="G121" i="15"/>
  <c r="F121" i="15"/>
  <c r="E121" i="15"/>
  <c r="D121" i="15"/>
  <c r="D128" i="15" s="1"/>
  <c r="N119" i="15"/>
  <c r="M119" i="15"/>
  <c r="L119" i="15"/>
  <c r="K119" i="15"/>
  <c r="I119" i="15"/>
  <c r="H119" i="15"/>
  <c r="G119" i="15"/>
  <c r="F119" i="15"/>
  <c r="E119" i="15"/>
  <c r="D119" i="15"/>
  <c r="P118" i="15"/>
  <c r="O118" i="15"/>
  <c r="J118" i="15"/>
  <c r="P117" i="15"/>
  <c r="O117" i="15"/>
  <c r="J117" i="15"/>
  <c r="P116" i="15"/>
  <c r="O116" i="15"/>
  <c r="J116" i="15"/>
  <c r="P115" i="15"/>
  <c r="O115" i="15"/>
  <c r="J115" i="15"/>
  <c r="P114" i="15"/>
  <c r="O114" i="15"/>
  <c r="J114" i="15"/>
  <c r="P113" i="15"/>
  <c r="O113" i="15"/>
  <c r="J113" i="15"/>
  <c r="P112" i="15"/>
  <c r="O112" i="15"/>
  <c r="J112" i="15"/>
  <c r="P111" i="15"/>
  <c r="O111" i="15"/>
  <c r="O119" i="15" s="1"/>
  <c r="J111" i="15"/>
  <c r="N110" i="15"/>
  <c r="M110" i="15"/>
  <c r="L110" i="15"/>
  <c r="L120" i="15" s="1"/>
  <c r="K110" i="15"/>
  <c r="K120" i="15" s="1"/>
  <c r="I110" i="15"/>
  <c r="I120" i="15" s="1"/>
  <c r="H110" i="15"/>
  <c r="H120" i="15" s="1"/>
  <c r="G110" i="15"/>
  <c r="G120" i="15" s="1"/>
  <c r="F110" i="15"/>
  <c r="E110" i="15"/>
  <c r="D110" i="15"/>
  <c r="P109" i="15"/>
  <c r="O109" i="15"/>
  <c r="J109" i="15"/>
  <c r="P108" i="15"/>
  <c r="O108" i="15"/>
  <c r="J108" i="15"/>
  <c r="P107" i="15"/>
  <c r="O107" i="15"/>
  <c r="J107" i="15"/>
  <c r="P106" i="15"/>
  <c r="O106" i="15"/>
  <c r="J106" i="15"/>
  <c r="P105" i="15"/>
  <c r="O105" i="15"/>
  <c r="J105" i="15"/>
  <c r="P104" i="15"/>
  <c r="O104" i="15"/>
  <c r="J104" i="15"/>
  <c r="P103" i="15"/>
  <c r="O103" i="15"/>
  <c r="J103" i="15"/>
  <c r="J110" i="15" s="1"/>
  <c r="A103" i="15"/>
  <c r="N101" i="15"/>
  <c r="M101" i="15"/>
  <c r="L101" i="15"/>
  <c r="K101" i="15"/>
  <c r="I101" i="15"/>
  <c r="H101" i="15"/>
  <c r="G101" i="15"/>
  <c r="F101" i="15"/>
  <c r="E101" i="15"/>
  <c r="D101" i="15"/>
  <c r="P100" i="15"/>
  <c r="O100" i="15"/>
  <c r="J100" i="15"/>
  <c r="P99" i="15"/>
  <c r="O99" i="15"/>
  <c r="J99" i="15"/>
  <c r="P98" i="15"/>
  <c r="O98" i="15"/>
  <c r="J98" i="15"/>
  <c r="P97" i="15"/>
  <c r="O97" i="15"/>
  <c r="J97" i="15"/>
  <c r="P96" i="15"/>
  <c r="O96" i="15"/>
  <c r="J96" i="15"/>
  <c r="P95" i="15"/>
  <c r="O95" i="15"/>
  <c r="J95" i="15"/>
  <c r="P94" i="15"/>
  <c r="O94" i="15"/>
  <c r="J94" i="15"/>
  <c r="P93" i="15"/>
  <c r="O93" i="15"/>
  <c r="J93" i="15"/>
  <c r="N92" i="15"/>
  <c r="N102" i="15" s="1"/>
  <c r="M92" i="15"/>
  <c r="M102" i="15" s="1"/>
  <c r="L92" i="15"/>
  <c r="L102" i="15" s="1"/>
  <c r="K92" i="15"/>
  <c r="K102" i="15" s="1"/>
  <c r="I92" i="15"/>
  <c r="I102" i="15" s="1"/>
  <c r="H92" i="15"/>
  <c r="G92" i="15"/>
  <c r="F92" i="15"/>
  <c r="E92" i="15"/>
  <c r="E102" i="15" s="1"/>
  <c r="D92" i="15"/>
  <c r="D102" i="15" s="1"/>
  <c r="P91" i="15"/>
  <c r="O91" i="15"/>
  <c r="J91" i="15"/>
  <c r="P90" i="15"/>
  <c r="O90" i="15"/>
  <c r="J90" i="15"/>
  <c r="P89" i="15"/>
  <c r="O89" i="15"/>
  <c r="J89" i="15"/>
  <c r="P88" i="15"/>
  <c r="O88" i="15"/>
  <c r="J88" i="15"/>
  <c r="P87" i="15"/>
  <c r="O87" i="15"/>
  <c r="J87" i="15"/>
  <c r="P86" i="15"/>
  <c r="O86" i="15"/>
  <c r="J86" i="15"/>
  <c r="P85" i="15"/>
  <c r="O85" i="15"/>
  <c r="J85" i="15"/>
  <c r="A85" i="15"/>
  <c r="N83" i="15"/>
  <c r="M83" i="15"/>
  <c r="L83" i="15"/>
  <c r="K83" i="15"/>
  <c r="I83" i="15"/>
  <c r="H83" i="15"/>
  <c r="G83" i="15"/>
  <c r="F83" i="15"/>
  <c r="E83" i="15"/>
  <c r="D83" i="15"/>
  <c r="P82" i="15"/>
  <c r="O82" i="15"/>
  <c r="J82" i="15"/>
  <c r="P81" i="15"/>
  <c r="O81" i="15"/>
  <c r="J81" i="15"/>
  <c r="P80" i="15"/>
  <c r="O80" i="15"/>
  <c r="J80" i="15"/>
  <c r="P79" i="15"/>
  <c r="O79" i="15"/>
  <c r="J79" i="15"/>
  <c r="P78" i="15"/>
  <c r="O78" i="15"/>
  <c r="J78" i="15"/>
  <c r="P77" i="15"/>
  <c r="O77" i="15"/>
  <c r="J77" i="15"/>
  <c r="P76" i="15"/>
  <c r="O76" i="15"/>
  <c r="J76" i="15"/>
  <c r="P75" i="15"/>
  <c r="O75" i="15"/>
  <c r="J75" i="15"/>
  <c r="N74" i="15"/>
  <c r="N84" i="15" s="1"/>
  <c r="M74" i="15"/>
  <c r="L74" i="15"/>
  <c r="K74" i="15"/>
  <c r="I74" i="15"/>
  <c r="H74" i="15"/>
  <c r="H84" i="15" s="1"/>
  <c r="G74" i="15"/>
  <c r="G84" i="15" s="1"/>
  <c r="F74" i="15"/>
  <c r="E74" i="15"/>
  <c r="E84" i="15" s="1"/>
  <c r="D74" i="15"/>
  <c r="P73" i="15"/>
  <c r="O73" i="15"/>
  <c r="J73" i="15"/>
  <c r="P72" i="15"/>
  <c r="O72" i="15"/>
  <c r="J72" i="15"/>
  <c r="P71" i="15"/>
  <c r="O71" i="15"/>
  <c r="J71" i="15"/>
  <c r="P70" i="15"/>
  <c r="O70" i="15"/>
  <c r="J70" i="15"/>
  <c r="P69" i="15"/>
  <c r="O69" i="15"/>
  <c r="J69" i="15"/>
  <c r="P68" i="15"/>
  <c r="O68" i="15"/>
  <c r="J68" i="15"/>
  <c r="P67" i="15"/>
  <c r="O67" i="15"/>
  <c r="J67" i="15"/>
  <c r="A67" i="15"/>
  <c r="N65" i="15"/>
  <c r="M65" i="15"/>
  <c r="L65" i="15"/>
  <c r="K65" i="15"/>
  <c r="I65" i="15"/>
  <c r="H65" i="15"/>
  <c r="G65" i="15"/>
  <c r="F65" i="15"/>
  <c r="E65" i="15"/>
  <c r="D65" i="15"/>
  <c r="P64" i="15"/>
  <c r="O64" i="15"/>
  <c r="J64" i="15"/>
  <c r="P63" i="15"/>
  <c r="O63" i="15"/>
  <c r="J63" i="15"/>
  <c r="P62" i="15"/>
  <c r="O62" i="15"/>
  <c r="J62" i="15"/>
  <c r="P61" i="15"/>
  <c r="O61" i="15"/>
  <c r="J61" i="15"/>
  <c r="P60" i="15"/>
  <c r="O60" i="15"/>
  <c r="J60" i="15"/>
  <c r="P59" i="15"/>
  <c r="O59" i="15"/>
  <c r="J59" i="15"/>
  <c r="P58" i="15"/>
  <c r="O58" i="15"/>
  <c r="J58" i="15"/>
  <c r="P57" i="15"/>
  <c r="O57" i="15"/>
  <c r="J57" i="15"/>
  <c r="N56" i="15"/>
  <c r="M56" i="15"/>
  <c r="L56" i="15"/>
  <c r="K56" i="15"/>
  <c r="K66" i="15" s="1"/>
  <c r="I56" i="15"/>
  <c r="H56" i="15"/>
  <c r="H66" i="15" s="1"/>
  <c r="G56" i="15"/>
  <c r="G66" i="15" s="1"/>
  <c r="F56" i="15"/>
  <c r="F66" i="15" s="1"/>
  <c r="E56" i="15"/>
  <c r="D56" i="15"/>
  <c r="P55" i="15"/>
  <c r="O55" i="15"/>
  <c r="J55" i="15"/>
  <c r="P54" i="15"/>
  <c r="O54" i="15"/>
  <c r="J54" i="15"/>
  <c r="P53" i="15"/>
  <c r="O53" i="15"/>
  <c r="J53" i="15"/>
  <c r="P52" i="15"/>
  <c r="O52" i="15"/>
  <c r="J52" i="15"/>
  <c r="P51" i="15"/>
  <c r="O51" i="15"/>
  <c r="J51" i="15"/>
  <c r="P50" i="15"/>
  <c r="O50" i="15"/>
  <c r="J50" i="15"/>
  <c r="P49" i="15"/>
  <c r="O49" i="15"/>
  <c r="J49" i="15"/>
  <c r="A49" i="15"/>
  <c r="N47" i="15"/>
  <c r="M47" i="15"/>
  <c r="L47" i="15"/>
  <c r="K47" i="15"/>
  <c r="I47" i="15"/>
  <c r="H47" i="15"/>
  <c r="G47" i="15"/>
  <c r="F47" i="15"/>
  <c r="E47" i="15"/>
  <c r="D47" i="15"/>
  <c r="P46" i="15"/>
  <c r="O46" i="15"/>
  <c r="J46" i="15"/>
  <c r="P45" i="15"/>
  <c r="O45" i="15"/>
  <c r="J45" i="15"/>
  <c r="P44" i="15"/>
  <c r="O44" i="15"/>
  <c r="J44" i="15"/>
  <c r="P43" i="15"/>
  <c r="O43" i="15"/>
  <c r="J43" i="15"/>
  <c r="P42" i="15"/>
  <c r="O42" i="15"/>
  <c r="J42" i="15"/>
  <c r="P41" i="15"/>
  <c r="O41" i="15"/>
  <c r="J41" i="15"/>
  <c r="P40" i="15"/>
  <c r="O40" i="15"/>
  <c r="J40" i="15"/>
  <c r="P39" i="15"/>
  <c r="O39" i="15"/>
  <c r="J39" i="15"/>
  <c r="N38" i="15"/>
  <c r="M38" i="15"/>
  <c r="M48" i="15" s="1"/>
  <c r="L38" i="15"/>
  <c r="L48" i="15" s="1"/>
  <c r="K38" i="15"/>
  <c r="K48" i="15" s="1"/>
  <c r="I38" i="15"/>
  <c r="I48" i="15" s="1"/>
  <c r="H38" i="15"/>
  <c r="G38" i="15"/>
  <c r="F38" i="15"/>
  <c r="E38" i="15"/>
  <c r="D38" i="15"/>
  <c r="D48" i="15" s="1"/>
  <c r="P37" i="15"/>
  <c r="O37" i="15"/>
  <c r="J37" i="15"/>
  <c r="P36" i="15"/>
  <c r="O36" i="15"/>
  <c r="J36" i="15"/>
  <c r="P35" i="15"/>
  <c r="O35" i="15"/>
  <c r="J35" i="15"/>
  <c r="P34" i="15"/>
  <c r="O34" i="15"/>
  <c r="J34" i="15"/>
  <c r="P33" i="15"/>
  <c r="O33" i="15"/>
  <c r="J33" i="15"/>
  <c r="P32" i="15"/>
  <c r="O32" i="15"/>
  <c r="J32" i="15"/>
  <c r="P31" i="15"/>
  <c r="O31" i="15"/>
  <c r="J31" i="15"/>
  <c r="A31" i="15"/>
  <c r="N29" i="15"/>
  <c r="M29" i="15"/>
  <c r="L29" i="15"/>
  <c r="K29" i="15"/>
  <c r="I29" i="15"/>
  <c r="H29" i="15"/>
  <c r="G29" i="15"/>
  <c r="F29" i="15"/>
  <c r="E29" i="15"/>
  <c r="D29" i="15"/>
  <c r="P28" i="15"/>
  <c r="O28" i="15"/>
  <c r="J28" i="15"/>
  <c r="P27" i="15"/>
  <c r="P135" i="15" s="1"/>
  <c r="O27" i="15"/>
  <c r="J27" i="15"/>
  <c r="P26" i="15"/>
  <c r="O26" i="15"/>
  <c r="J26" i="15"/>
  <c r="P25" i="15"/>
  <c r="O25" i="15"/>
  <c r="J25" i="15"/>
  <c r="J133" i="15" s="1"/>
  <c r="P24" i="15"/>
  <c r="O24" i="15"/>
  <c r="J24" i="15"/>
  <c r="P23" i="15"/>
  <c r="O23" i="15"/>
  <c r="J23" i="15"/>
  <c r="P22" i="15"/>
  <c r="O22" i="15"/>
  <c r="J22" i="15"/>
  <c r="P21" i="15"/>
  <c r="O21" i="15"/>
  <c r="J21" i="15"/>
  <c r="N20" i="15"/>
  <c r="M20" i="15"/>
  <c r="L20" i="15"/>
  <c r="L30" i="15" s="1"/>
  <c r="K20" i="15"/>
  <c r="I20" i="15"/>
  <c r="I30" i="15" s="1"/>
  <c r="H20" i="15"/>
  <c r="G20" i="15"/>
  <c r="F20" i="15"/>
  <c r="F30" i="15" s="1"/>
  <c r="E20" i="15"/>
  <c r="E30" i="15" s="1"/>
  <c r="D20" i="15"/>
  <c r="P19" i="15"/>
  <c r="P127" i="15" s="1"/>
  <c r="O19" i="15"/>
  <c r="J19" i="15"/>
  <c r="P18" i="15"/>
  <c r="O18" i="15"/>
  <c r="J18" i="15"/>
  <c r="P17" i="15"/>
  <c r="O17" i="15"/>
  <c r="J17" i="15"/>
  <c r="J125" i="15" s="1"/>
  <c r="P16" i="15"/>
  <c r="O16" i="15"/>
  <c r="J16" i="15"/>
  <c r="P15" i="15"/>
  <c r="O15" i="15"/>
  <c r="J15" i="15"/>
  <c r="P14" i="15"/>
  <c r="O14" i="15"/>
  <c r="J14" i="15"/>
  <c r="P13" i="15"/>
  <c r="O13" i="15"/>
  <c r="J13" i="15"/>
  <c r="A13" i="15"/>
  <c r="B5" i="15"/>
  <c r="B6" i="15"/>
  <c r="B103" i="13"/>
  <c r="B85" i="13"/>
  <c r="B67" i="13"/>
  <c r="B49" i="13"/>
  <c r="B31" i="13"/>
  <c r="B121" i="13" s="1"/>
  <c r="B13" i="13"/>
  <c r="N136" i="13"/>
  <c r="M136" i="13"/>
  <c r="L136" i="13"/>
  <c r="K136" i="13"/>
  <c r="I136" i="13"/>
  <c r="H136" i="13"/>
  <c r="G136" i="13"/>
  <c r="F136" i="13"/>
  <c r="E136" i="13"/>
  <c r="D136" i="13"/>
  <c r="N135" i="13"/>
  <c r="M135" i="13"/>
  <c r="L135" i="13"/>
  <c r="K135" i="13"/>
  <c r="I135" i="13"/>
  <c r="H135" i="13"/>
  <c r="G135" i="13"/>
  <c r="F135" i="13"/>
  <c r="E135" i="13"/>
  <c r="D135" i="13"/>
  <c r="N134" i="13"/>
  <c r="M134" i="13"/>
  <c r="L134" i="13"/>
  <c r="K134" i="13"/>
  <c r="I134" i="13"/>
  <c r="H134" i="13"/>
  <c r="G134" i="13"/>
  <c r="F134" i="13"/>
  <c r="E134" i="13"/>
  <c r="D134" i="13"/>
  <c r="N133" i="13"/>
  <c r="M133" i="13"/>
  <c r="L133" i="13"/>
  <c r="K133" i="13"/>
  <c r="I133" i="13"/>
  <c r="H133" i="13"/>
  <c r="G133" i="13"/>
  <c r="F133" i="13"/>
  <c r="E133" i="13"/>
  <c r="D133" i="13"/>
  <c r="N132" i="13"/>
  <c r="M132" i="13"/>
  <c r="L132" i="13"/>
  <c r="K132" i="13"/>
  <c r="I132" i="13"/>
  <c r="H132" i="13"/>
  <c r="G132" i="13"/>
  <c r="F132" i="13"/>
  <c r="E132" i="13"/>
  <c r="D132" i="13"/>
  <c r="N131" i="13"/>
  <c r="M131" i="13"/>
  <c r="L131" i="13"/>
  <c r="K131" i="13"/>
  <c r="I131" i="13"/>
  <c r="H131" i="13"/>
  <c r="G131" i="13"/>
  <c r="F131" i="13"/>
  <c r="E131" i="13"/>
  <c r="D131" i="13"/>
  <c r="N130" i="13"/>
  <c r="M130" i="13"/>
  <c r="L130" i="13"/>
  <c r="K130" i="13"/>
  <c r="I130" i="13"/>
  <c r="H130" i="13"/>
  <c r="G130" i="13"/>
  <c r="F130" i="13"/>
  <c r="E130" i="13"/>
  <c r="D130" i="13"/>
  <c r="N129" i="13"/>
  <c r="N137" i="13" s="1"/>
  <c r="M129" i="13"/>
  <c r="M137" i="13" s="1"/>
  <c r="L129" i="13"/>
  <c r="L137" i="13" s="1"/>
  <c r="K129" i="13"/>
  <c r="K137" i="13" s="1"/>
  <c r="I129" i="13"/>
  <c r="I137" i="13" s="1"/>
  <c r="H129" i="13"/>
  <c r="H137" i="13" s="1"/>
  <c r="G129" i="13"/>
  <c r="G137" i="13" s="1"/>
  <c r="F129" i="13"/>
  <c r="F137" i="13" s="1"/>
  <c r="E129" i="13"/>
  <c r="E137" i="13" s="1"/>
  <c r="D129" i="13"/>
  <c r="D137" i="13" s="1"/>
  <c r="N127" i="13"/>
  <c r="M127" i="13"/>
  <c r="L127" i="13"/>
  <c r="K127" i="13"/>
  <c r="I127" i="13"/>
  <c r="H127" i="13"/>
  <c r="G127" i="13"/>
  <c r="F127" i="13"/>
  <c r="E127" i="13"/>
  <c r="D127" i="13"/>
  <c r="N126" i="13"/>
  <c r="M126" i="13"/>
  <c r="L126" i="13"/>
  <c r="K126" i="13"/>
  <c r="I126" i="13"/>
  <c r="H126" i="13"/>
  <c r="G126" i="13"/>
  <c r="F126" i="13"/>
  <c r="E126" i="13"/>
  <c r="D126" i="13"/>
  <c r="N125" i="13"/>
  <c r="M125" i="13"/>
  <c r="L125" i="13"/>
  <c r="K125" i="13"/>
  <c r="I125" i="13"/>
  <c r="H125" i="13"/>
  <c r="G125" i="13"/>
  <c r="F125" i="13"/>
  <c r="E125" i="13"/>
  <c r="D125" i="13"/>
  <c r="N124" i="13"/>
  <c r="M124" i="13"/>
  <c r="L124" i="13"/>
  <c r="K124" i="13"/>
  <c r="I124" i="13"/>
  <c r="H124" i="13"/>
  <c r="G124" i="13"/>
  <c r="F124" i="13"/>
  <c r="E124" i="13"/>
  <c r="D124" i="13"/>
  <c r="N123" i="13"/>
  <c r="M123" i="13"/>
  <c r="L123" i="13"/>
  <c r="K123" i="13"/>
  <c r="I123" i="13"/>
  <c r="H123" i="13"/>
  <c r="G123" i="13"/>
  <c r="F123" i="13"/>
  <c r="E123" i="13"/>
  <c r="D123" i="13"/>
  <c r="N122" i="13"/>
  <c r="M122" i="13"/>
  <c r="L122" i="13"/>
  <c r="K122" i="13"/>
  <c r="I122" i="13"/>
  <c r="H122" i="13"/>
  <c r="G122" i="13"/>
  <c r="F122" i="13"/>
  <c r="E122" i="13"/>
  <c r="D122" i="13"/>
  <c r="N121" i="13"/>
  <c r="N128" i="13" s="1"/>
  <c r="M121" i="13"/>
  <c r="M128" i="13" s="1"/>
  <c r="L121" i="13"/>
  <c r="L128" i="13" s="1"/>
  <c r="L138" i="13" s="1"/>
  <c r="K121" i="13"/>
  <c r="K128" i="13" s="1"/>
  <c r="K138" i="13" s="1"/>
  <c r="I121" i="13"/>
  <c r="I128" i="13" s="1"/>
  <c r="I138" i="13" s="1"/>
  <c r="H121" i="13"/>
  <c r="H128" i="13" s="1"/>
  <c r="G121" i="13"/>
  <c r="G128" i="13" s="1"/>
  <c r="G138" i="13" s="1"/>
  <c r="F121" i="13"/>
  <c r="F128" i="13" s="1"/>
  <c r="F138" i="13" s="1"/>
  <c r="E121" i="13"/>
  <c r="E128" i="13" s="1"/>
  <c r="D121" i="13"/>
  <c r="D128" i="13" s="1"/>
  <c r="N119" i="13"/>
  <c r="M119" i="13"/>
  <c r="L119" i="13"/>
  <c r="K119" i="13"/>
  <c r="I119" i="13"/>
  <c r="H119" i="13"/>
  <c r="G119" i="13"/>
  <c r="F119" i="13"/>
  <c r="E119" i="13"/>
  <c r="D119" i="13"/>
  <c r="P118" i="13"/>
  <c r="O118" i="13"/>
  <c r="J118" i="13"/>
  <c r="P117" i="13"/>
  <c r="O117" i="13"/>
  <c r="J117" i="13"/>
  <c r="P116" i="13"/>
  <c r="O116" i="13"/>
  <c r="J116" i="13"/>
  <c r="P115" i="13"/>
  <c r="O115" i="13"/>
  <c r="J115" i="13"/>
  <c r="P114" i="13"/>
  <c r="O114" i="13"/>
  <c r="J114" i="13"/>
  <c r="P113" i="13"/>
  <c r="O113" i="13"/>
  <c r="J113" i="13"/>
  <c r="P112" i="13"/>
  <c r="O112" i="13"/>
  <c r="J112" i="13"/>
  <c r="P111" i="13"/>
  <c r="P119" i="13" s="1"/>
  <c r="O111" i="13"/>
  <c r="O119" i="13" s="1"/>
  <c r="J111" i="13"/>
  <c r="J119" i="13" s="1"/>
  <c r="N110" i="13"/>
  <c r="N120" i="13" s="1"/>
  <c r="M110" i="13"/>
  <c r="M120" i="13" s="1"/>
  <c r="L110" i="13"/>
  <c r="L120" i="13" s="1"/>
  <c r="K110" i="13"/>
  <c r="K120" i="13" s="1"/>
  <c r="I110" i="13"/>
  <c r="I120" i="13" s="1"/>
  <c r="H110" i="13"/>
  <c r="H120" i="13" s="1"/>
  <c r="G110" i="13"/>
  <c r="G120" i="13" s="1"/>
  <c r="F110" i="13"/>
  <c r="F120" i="13" s="1"/>
  <c r="E110" i="13"/>
  <c r="E120" i="13" s="1"/>
  <c r="D110" i="13"/>
  <c r="D120" i="13" s="1"/>
  <c r="P109" i="13"/>
  <c r="O109" i="13"/>
  <c r="J109" i="13"/>
  <c r="P108" i="13"/>
  <c r="O108" i="13"/>
  <c r="J108" i="13"/>
  <c r="P107" i="13"/>
  <c r="O107" i="13"/>
  <c r="J107" i="13"/>
  <c r="P106" i="13"/>
  <c r="O106" i="13"/>
  <c r="J106" i="13"/>
  <c r="P105" i="13"/>
  <c r="O105" i="13"/>
  <c r="J105" i="13"/>
  <c r="P104" i="13"/>
  <c r="O104" i="13"/>
  <c r="J104" i="13"/>
  <c r="P103" i="13"/>
  <c r="P110" i="13" s="1"/>
  <c r="P120" i="13" s="1"/>
  <c r="O103" i="13"/>
  <c r="O110" i="13" s="1"/>
  <c r="J103" i="13"/>
  <c r="J110" i="13" s="1"/>
  <c r="A103" i="13"/>
  <c r="I102" i="13"/>
  <c r="N101" i="13"/>
  <c r="M101" i="13"/>
  <c r="L101" i="13"/>
  <c r="K101" i="13"/>
  <c r="I101" i="13"/>
  <c r="H101" i="13"/>
  <c r="G101" i="13"/>
  <c r="F101" i="13"/>
  <c r="E101" i="13"/>
  <c r="D101" i="13"/>
  <c r="P100" i="13"/>
  <c r="O100" i="13"/>
  <c r="J100" i="13"/>
  <c r="P99" i="13"/>
  <c r="O99" i="13"/>
  <c r="J99" i="13"/>
  <c r="P98" i="13"/>
  <c r="O98" i="13"/>
  <c r="J98" i="13"/>
  <c r="P97" i="13"/>
  <c r="O97" i="13"/>
  <c r="J97" i="13"/>
  <c r="P96" i="13"/>
  <c r="O96" i="13"/>
  <c r="J96" i="13"/>
  <c r="P95" i="13"/>
  <c r="O95" i="13"/>
  <c r="J95" i="13"/>
  <c r="P94" i="13"/>
  <c r="O94" i="13"/>
  <c r="J94" i="13"/>
  <c r="P93" i="13"/>
  <c r="P101" i="13" s="1"/>
  <c r="O93" i="13"/>
  <c r="O101" i="13" s="1"/>
  <c r="J93" i="13"/>
  <c r="J101" i="13" s="1"/>
  <c r="N92" i="13"/>
  <c r="N102" i="13" s="1"/>
  <c r="M92" i="13"/>
  <c r="M102" i="13" s="1"/>
  <c r="L92" i="13"/>
  <c r="L102" i="13" s="1"/>
  <c r="K92" i="13"/>
  <c r="K102" i="13" s="1"/>
  <c r="I92" i="13"/>
  <c r="H92" i="13"/>
  <c r="H102" i="13" s="1"/>
  <c r="G92" i="13"/>
  <c r="G102" i="13" s="1"/>
  <c r="F92" i="13"/>
  <c r="F102" i="13" s="1"/>
  <c r="E92" i="13"/>
  <c r="E102" i="13" s="1"/>
  <c r="D92" i="13"/>
  <c r="D102" i="13" s="1"/>
  <c r="P91" i="13"/>
  <c r="O91" i="13"/>
  <c r="J91" i="13"/>
  <c r="P90" i="13"/>
  <c r="O90" i="13"/>
  <c r="J90" i="13"/>
  <c r="P89" i="13"/>
  <c r="O89" i="13"/>
  <c r="J89" i="13"/>
  <c r="P88" i="13"/>
  <c r="O88" i="13"/>
  <c r="J88" i="13"/>
  <c r="P87" i="13"/>
  <c r="O87" i="13"/>
  <c r="J87" i="13"/>
  <c r="P86" i="13"/>
  <c r="O86" i="13"/>
  <c r="J86" i="13"/>
  <c r="P85" i="13"/>
  <c r="P92" i="13" s="1"/>
  <c r="P102" i="13" s="1"/>
  <c r="O85" i="13"/>
  <c r="O92" i="13" s="1"/>
  <c r="O102" i="13" s="1"/>
  <c r="J85" i="13"/>
  <c r="J92" i="13" s="1"/>
  <c r="A85" i="13"/>
  <c r="N83" i="13"/>
  <c r="M83" i="13"/>
  <c r="L83" i="13"/>
  <c r="K83" i="13"/>
  <c r="I83" i="13"/>
  <c r="H83" i="13"/>
  <c r="G83" i="13"/>
  <c r="F83" i="13"/>
  <c r="E83" i="13"/>
  <c r="D83" i="13"/>
  <c r="P82" i="13"/>
  <c r="O82" i="13"/>
  <c r="J82" i="13"/>
  <c r="P81" i="13"/>
  <c r="O81" i="13"/>
  <c r="J81" i="13"/>
  <c r="P80" i="13"/>
  <c r="O80" i="13"/>
  <c r="J80" i="13"/>
  <c r="P79" i="13"/>
  <c r="O79" i="13"/>
  <c r="J79" i="13"/>
  <c r="P78" i="13"/>
  <c r="O78" i="13"/>
  <c r="J78" i="13"/>
  <c r="P77" i="13"/>
  <c r="O77" i="13"/>
  <c r="J77" i="13"/>
  <c r="P76" i="13"/>
  <c r="O76" i="13"/>
  <c r="J76" i="13"/>
  <c r="P75" i="13"/>
  <c r="P83" i="13" s="1"/>
  <c r="O75" i="13"/>
  <c r="O83" i="13" s="1"/>
  <c r="J75" i="13"/>
  <c r="J83" i="13" s="1"/>
  <c r="N74" i="13"/>
  <c r="N84" i="13" s="1"/>
  <c r="M74" i="13"/>
  <c r="M84" i="13" s="1"/>
  <c r="L74" i="13"/>
  <c r="L84" i="13" s="1"/>
  <c r="K74" i="13"/>
  <c r="K84" i="13" s="1"/>
  <c r="I74" i="13"/>
  <c r="I84" i="13" s="1"/>
  <c r="H74" i="13"/>
  <c r="H84" i="13" s="1"/>
  <c r="G74" i="13"/>
  <c r="G84" i="13" s="1"/>
  <c r="F74" i="13"/>
  <c r="F84" i="13" s="1"/>
  <c r="E74" i="13"/>
  <c r="E84" i="13" s="1"/>
  <c r="D74" i="13"/>
  <c r="D84" i="13" s="1"/>
  <c r="P73" i="13"/>
  <c r="O73" i="13"/>
  <c r="J73" i="13"/>
  <c r="P72" i="13"/>
  <c r="O72" i="13"/>
  <c r="J72" i="13"/>
  <c r="P71" i="13"/>
  <c r="O71" i="13"/>
  <c r="J71" i="13"/>
  <c r="P70" i="13"/>
  <c r="O70" i="13"/>
  <c r="J70" i="13"/>
  <c r="P69" i="13"/>
  <c r="O69" i="13"/>
  <c r="J69" i="13"/>
  <c r="P68" i="13"/>
  <c r="O68" i="13"/>
  <c r="J68" i="13"/>
  <c r="P67" i="13"/>
  <c r="P74" i="13" s="1"/>
  <c r="P84" i="13" s="1"/>
  <c r="O67" i="13"/>
  <c r="O74" i="13" s="1"/>
  <c r="O84" i="13" s="1"/>
  <c r="J67" i="13"/>
  <c r="J74" i="13" s="1"/>
  <c r="A67" i="13"/>
  <c r="N65" i="13"/>
  <c r="M65" i="13"/>
  <c r="L65" i="13"/>
  <c r="K65" i="13"/>
  <c r="I65" i="13"/>
  <c r="H65" i="13"/>
  <c r="G65" i="13"/>
  <c r="F65" i="13"/>
  <c r="E65" i="13"/>
  <c r="D65" i="13"/>
  <c r="P64" i="13"/>
  <c r="O64" i="13"/>
  <c r="J64" i="13"/>
  <c r="P63" i="13"/>
  <c r="O63" i="13"/>
  <c r="J63" i="13"/>
  <c r="P62" i="13"/>
  <c r="O62" i="13"/>
  <c r="J62" i="13"/>
  <c r="P61" i="13"/>
  <c r="O61" i="13"/>
  <c r="J61" i="13"/>
  <c r="P60" i="13"/>
  <c r="O60" i="13"/>
  <c r="J60" i="13"/>
  <c r="P59" i="13"/>
  <c r="O59" i="13"/>
  <c r="J59" i="13"/>
  <c r="P58" i="13"/>
  <c r="O58" i="13"/>
  <c r="J58" i="13"/>
  <c r="P57" i="13"/>
  <c r="P65" i="13" s="1"/>
  <c r="O57" i="13"/>
  <c r="O65" i="13" s="1"/>
  <c r="J57" i="13"/>
  <c r="J65" i="13" s="1"/>
  <c r="N56" i="13"/>
  <c r="N66" i="13" s="1"/>
  <c r="M56" i="13"/>
  <c r="M66" i="13" s="1"/>
  <c r="L56" i="13"/>
  <c r="L66" i="13" s="1"/>
  <c r="K56" i="13"/>
  <c r="K66" i="13" s="1"/>
  <c r="I56" i="13"/>
  <c r="I66" i="13" s="1"/>
  <c r="H56" i="13"/>
  <c r="H66" i="13" s="1"/>
  <c r="G56" i="13"/>
  <c r="G66" i="13" s="1"/>
  <c r="F56" i="13"/>
  <c r="F66" i="13" s="1"/>
  <c r="E56" i="13"/>
  <c r="E66" i="13" s="1"/>
  <c r="D56" i="13"/>
  <c r="D66" i="13" s="1"/>
  <c r="P55" i="13"/>
  <c r="O55" i="13"/>
  <c r="J55" i="13"/>
  <c r="P54" i="13"/>
  <c r="O54" i="13"/>
  <c r="J54" i="13"/>
  <c r="P53" i="13"/>
  <c r="O53" i="13"/>
  <c r="J53" i="13"/>
  <c r="P52" i="13"/>
  <c r="O52" i="13"/>
  <c r="J52" i="13"/>
  <c r="P51" i="13"/>
  <c r="O51" i="13"/>
  <c r="J51" i="13"/>
  <c r="P50" i="13"/>
  <c r="O50" i="13"/>
  <c r="J50" i="13"/>
  <c r="P49" i="13"/>
  <c r="P56" i="13" s="1"/>
  <c r="O49" i="13"/>
  <c r="O56" i="13" s="1"/>
  <c r="O66" i="13" s="1"/>
  <c r="J49" i="13"/>
  <c r="J56" i="13" s="1"/>
  <c r="J66" i="13" s="1"/>
  <c r="A49" i="13"/>
  <c r="N47" i="13"/>
  <c r="M47" i="13"/>
  <c r="L47" i="13"/>
  <c r="L48" i="13" s="1"/>
  <c r="K47" i="13"/>
  <c r="I47" i="13"/>
  <c r="H47" i="13"/>
  <c r="G47" i="13"/>
  <c r="F47" i="13"/>
  <c r="E47" i="13"/>
  <c r="D47" i="13"/>
  <c r="D48" i="13" s="1"/>
  <c r="P46" i="13"/>
  <c r="O46" i="13"/>
  <c r="J46" i="13"/>
  <c r="P45" i="13"/>
  <c r="O45" i="13"/>
  <c r="J45" i="13"/>
  <c r="P44" i="13"/>
  <c r="O44" i="13"/>
  <c r="J44" i="13"/>
  <c r="P43" i="13"/>
  <c r="O43" i="13"/>
  <c r="J43" i="13"/>
  <c r="P42" i="13"/>
  <c r="O42" i="13"/>
  <c r="J42" i="13"/>
  <c r="P41" i="13"/>
  <c r="O41" i="13"/>
  <c r="J41" i="13"/>
  <c r="P40" i="13"/>
  <c r="O40" i="13"/>
  <c r="J40" i="13"/>
  <c r="P39" i="13"/>
  <c r="P47" i="13" s="1"/>
  <c r="O39" i="13"/>
  <c r="O47" i="13" s="1"/>
  <c r="J39" i="13"/>
  <c r="J47" i="13" s="1"/>
  <c r="N38" i="13"/>
  <c r="N48" i="13" s="1"/>
  <c r="M38" i="13"/>
  <c r="M48" i="13" s="1"/>
  <c r="L38" i="13"/>
  <c r="K38" i="13"/>
  <c r="K48" i="13" s="1"/>
  <c r="I38" i="13"/>
  <c r="I48" i="13" s="1"/>
  <c r="H38" i="13"/>
  <c r="H48" i="13" s="1"/>
  <c r="G38" i="13"/>
  <c r="G48" i="13" s="1"/>
  <c r="F38" i="13"/>
  <c r="F48" i="13" s="1"/>
  <c r="E38" i="13"/>
  <c r="E48" i="13" s="1"/>
  <c r="D38" i="13"/>
  <c r="P37" i="13"/>
  <c r="O37" i="13"/>
  <c r="J37" i="13"/>
  <c r="P36" i="13"/>
  <c r="O36" i="13"/>
  <c r="J36" i="13"/>
  <c r="P35" i="13"/>
  <c r="O35" i="13"/>
  <c r="J35" i="13"/>
  <c r="P34" i="13"/>
  <c r="O34" i="13"/>
  <c r="J34" i="13"/>
  <c r="P33" i="13"/>
  <c r="O33" i="13"/>
  <c r="J33" i="13"/>
  <c r="P32" i="13"/>
  <c r="O32" i="13"/>
  <c r="J32" i="13"/>
  <c r="P31" i="13"/>
  <c r="P38" i="13" s="1"/>
  <c r="P48" i="13" s="1"/>
  <c r="O31" i="13"/>
  <c r="O38" i="13" s="1"/>
  <c r="J31" i="13"/>
  <c r="J38" i="13" s="1"/>
  <c r="J48" i="13" s="1"/>
  <c r="A31" i="13"/>
  <c r="N29" i="13"/>
  <c r="M29" i="13"/>
  <c r="L29" i="13"/>
  <c r="K29" i="13"/>
  <c r="I29" i="13"/>
  <c r="H29" i="13"/>
  <c r="G29" i="13"/>
  <c r="F29" i="13"/>
  <c r="E29" i="13"/>
  <c r="D29" i="13"/>
  <c r="P28" i="13"/>
  <c r="P136" i="13" s="1"/>
  <c r="O28" i="13"/>
  <c r="O136" i="13" s="1"/>
  <c r="J28" i="13"/>
  <c r="J136" i="13" s="1"/>
  <c r="P27" i="13"/>
  <c r="P135" i="13" s="1"/>
  <c r="O27" i="13"/>
  <c r="O135" i="13" s="1"/>
  <c r="J27" i="13"/>
  <c r="J135" i="13" s="1"/>
  <c r="P26" i="13"/>
  <c r="P134" i="13" s="1"/>
  <c r="O26" i="13"/>
  <c r="O134" i="13" s="1"/>
  <c r="J26" i="13"/>
  <c r="J134" i="13" s="1"/>
  <c r="P25" i="13"/>
  <c r="P133" i="13" s="1"/>
  <c r="O25" i="13"/>
  <c r="O133" i="13" s="1"/>
  <c r="J25" i="13"/>
  <c r="J133" i="13" s="1"/>
  <c r="P24" i="13"/>
  <c r="P132" i="13" s="1"/>
  <c r="O24" i="13"/>
  <c r="O132" i="13" s="1"/>
  <c r="J24" i="13"/>
  <c r="J132" i="13" s="1"/>
  <c r="P23" i="13"/>
  <c r="P131" i="13" s="1"/>
  <c r="O23" i="13"/>
  <c r="O131" i="13" s="1"/>
  <c r="J23" i="13"/>
  <c r="J131" i="13" s="1"/>
  <c r="P22" i="13"/>
  <c r="P130" i="13" s="1"/>
  <c r="O22" i="13"/>
  <c r="O130" i="13" s="1"/>
  <c r="J22" i="13"/>
  <c r="J130" i="13" s="1"/>
  <c r="P21" i="13"/>
  <c r="P129" i="13" s="1"/>
  <c r="O21" i="13"/>
  <c r="O129" i="13" s="1"/>
  <c r="J21" i="13"/>
  <c r="J129" i="13" s="1"/>
  <c r="J137" i="13" s="1"/>
  <c r="N20" i="13"/>
  <c r="N30" i="13" s="1"/>
  <c r="M20" i="13"/>
  <c r="M30" i="13" s="1"/>
  <c r="L20" i="13"/>
  <c r="L30" i="13" s="1"/>
  <c r="K20" i="13"/>
  <c r="K30" i="13" s="1"/>
  <c r="I20" i="13"/>
  <c r="I30" i="13" s="1"/>
  <c r="H20" i="13"/>
  <c r="H30" i="13" s="1"/>
  <c r="G20" i="13"/>
  <c r="G30" i="13" s="1"/>
  <c r="F20" i="13"/>
  <c r="F30" i="13" s="1"/>
  <c r="E20" i="13"/>
  <c r="E30" i="13" s="1"/>
  <c r="D20" i="13"/>
  <c r="D30" i="13" s="1"/>
  <c r="P19" i="13"/>
  <c r="P127" i="13" s="1"/>
  <c r="O19" i="13"/>
  <c r="O127" i="13" s="1"/>
  <c r="J19" i="13"/>
  <c r="J127" i="13" s="1"/>
  <c r="P18" i="13"/>
  <c r="P126" i="13" s="1"/>
  <c r="O18" i="13"/>
  <c r="O126" i="13" s="1"/>
  <c r="J18" i="13"/>
  <c r="J126" i="13" s="1"/>
  <c r="P17" i="13"/>
  <c r="P125" i="13" s="1"/>
  <c r="O17" i="13"/>
  <c r="O125" i="13" s="1"/>
  <c r="J17" i="13"/>
  <c r="J125" i="13" s="1"/>
  <c r="P16" i="13"/>
  <c r="P124" i="13" s="1"/>
  <c r="O16" i="13"/>
  <c r="O124" i="13" s="1"/>
  <c r="J16" i="13"/>
  <c r="J124" i="13" s="1"/>
  <c r="P15" i="13"/>
  <c r="P123" i="13" s="1"/>
  <c r="O15" i="13"/>
  <c r="O123" i="13" s="1"/>
  <c r="J15" i="13"/>
  <c r="J123" i="13" s="1"/>
  <c r="P14" i="13"/>
  <c r="P122" i="13" s="1"/>
  <c r="O14" i="13"/>
  <c r="O122" i="13" s="1"/>
  <c r="J14" i="13"/>
  <c r="J122" i="13" s="1"/>
  <c r="P13" i="13"/>
  <c r="P20" i="13" s="1"/>
  <c r="O13" i="13"/>
  <c r="O121" i="13" s="1"/>
  <c r="J13" i="13"/>
  <c r="J20" i="13" s="1"/>
  <c r="A13" i="13"/>
  <c r="L141" i="13"/>
  <c r="D141" i="13"/>
  <c r="B5" i="13"/>
  <c r="B6" i="13"/>
  <c r="B103" i="12"/>
  <c r="B85" i="12"/>
  <c r="B67" i="12"/>
  <c r="B49" i="12"/>
  <c r="B31" i="12"/>
  <c r="B13" i="12"/>
  <c r="N136" i="12"/>
  <c r="M136" i="12"/>
  <c r="L136" i="12"/>
  <c r="K136" i="12"/>
  <c r="I136" i="12"/>
  <c r="H136" i="12"/>
  <c r="G136" i="12"/>
  <c r="F136" i="12"/>
  <c r="E136" i="12"/>
  <c r="D136" i="12"/>
  <c r="N135" i="12"/>
  <c r="M135" i="12"/>
  <c r="L135" i="12"/>
  <c r="K135" i="12"/>
  <c r="I135" i="12"/>
  <c r="H135" i="12"/>
  <c r="G135" i="12"/>
  <c r="F135" i="12"/>
  <c r="E135" i="12"/>
  <c r="D135" i="12"/>
  <c r="N134" i="12"/>
  <c r="M134" i="12"/>
  <c r="L134" i="12"/>
  <c r="K134" i="12"/>
  <c r="I134" i="12"/>
  <c r="H134" i="12"/>
  <c r="G134" i="12"/>
  <c r="F134" i="12"/>
  <c r="E134" i="12"/>
  <c r="D134" i="12"/>
  <c r="N133" i="12"/>
  <c r="M133" i="12"/>
  <c r="L133" i="12"/>
  <c r="K133" i="12"/>
  <c r="I133" i="12"/>
  <c r="H133" i="12"/>
  <c r="G133" i="12"/>
  <c r="F133" i="12"/>
  <c r="E133" i="12"/>
  <c r="D133" i="12"/>
  <c r="N132" i="12"/>
  <c r="M132" i="12"/>
  <c r="L132" i="12"/>
  <c r="K132" i="12"/>
  <c r="I132" i="12"/>
  <c r="H132" i="12"/>
  <c r="G132" i="12"/>
  <c r="F132" i="12"/>
  <c r="E132" i="12"/>
  <c r="D132" i="12"/>
  <c r="N131" i="12"/>
  <c r="M131" i="12"/>
  <c r="L131" i="12"/>
  <c r="K131" i="12"/>
  <c r="I131" i="12"/>
  <c r="H131" i="12"/>
  <c r="G131" i="12"/>
  <c r="F131" i="12"/>
  <c r="E131" i="12"/>
  <c r="D131" i="12"/>
  <c r="N130" i="12"/>
  <c r="M130" i="12"/>
  <c r="L130" i="12"/>
  <c r="K130" i="12"/>
  <c r="I130" i="12"/>
  <c r="H130" i="12"/>
  <c r="G130" i="12"/>
  <c r="F130" i="12"/>
  <c r="E130" i="12"/>
  <c r="D130" i="12"/>
  <c r="N129" i="12"/>
  <c r="M129" i="12"/>
  <c r="M137" i="12" s="1"/>
  <c r="L129" i="12"/>
  <c r="L137" i="12" s="1"/>
  <c r="K129" i="12"/>
  <c r="I129" i="12"/>
  <c r="H129" i="12"/>
  <c r="G129" i="12"/>
  <c r="G137" i="12" s="1"/>
  <c r="F129" i="12"/>
  <c r="E129" i="12"/>
  <c r="D129" i="12"/>
  <c r="D137" i="12" s="1"/>
  <c r="N127" i="12"/>
  <c r="M127" i="12"/>
  <c r="L127" i="12"/>
  <c r="K127" i="12"/>
  <c r="I127" i="12"/>
  <c r="H127" i="12"/>
  <c r="G127" i="12"/>
  <c r="F127" i="12"/>
  <c r="E127" i="12"/>
  <c r="D127" i="12"/>
  <c r="N126" i="12"/>
  <c r="M126" i="12"/>
  <c r="L126" i="12"/>
  <c r="K126" i="12"/>
  <c r="I126" i="12"/>
  <c r="H126" i="12"/>
  <c r="G126" i="12"/>
  <c r="F126" i="12"/>
  <c r="E126" i="12"/>
  <c r="D126" i="12"/>
  <c r="N125" i="12"/>
  <c r="M125" i="12"/>
  <c r="L125" i="12"/>
  <c r="K125" i="12"/>
  <c r="I125" i="12"/>
  <c r="H125" i="12"/>
  <c r="G125" i="12"/>
  <c r="F125" i="12"/>
  <c r="E125" i="12"/>
  <c r="D125" i="12"/>
  <c r="N124" i="12"/>
  <c r="M124" i="12"/>
  <c r="L124" i="12"/>
  <c r="K124" i="12"/>
  <c r="I124" i="12"/>
  <c r="H124" i="12"/>
  <c r="G124" i="12"/>
  <c r="F124" i="12"/>
  <c r="E124" i="12"/>
  <c r="D124" i="12"/>
  <c r="N123" i="12"/>
  <c r="M123" i="12"/>
  <c r="L123" i="12"/>
  <c r="K123" i="12"/>
  <c r="I123" i="12"/>
  <c r="H123" i="12"/>
  <c r="G123" i="12"/>
  <c r="F123" i="12"/>
  <c r="E123" i="12"/>
  <c r="D123" i="12"/>
  <c r="N122" i="12"/>
  <c r="M122" i="12"/>
  <c r="L122" i="12"/>
  <c r="K122" i="12"/>
  <c r="I122" i="12"/>
  <c r="H122" i="12"/>
  <c r="G122" i="12"/>
  <c r="F122" i="12"/>
  <c r="E122" i="12"/>
  <c r="D122" i="12"/>
  <c r="N121" i="12"/>
  <c r="M121" i="12"/>
  <c r="L121" i="12"/>
  <c r="K121" i="12"/>
  <c r="K128" i="12" s="1"/>
  <c r="I121" i="12"/>
  <c r="H121" i="12"/>
  <c r="G121" i="12"/>
  <c r="F121" i="12"/>
  <c r="E121" i="12"/>
  <c r="E128" i="12" s="1"/>
  <c r="D121" i="12"/>
  <c r="G120" i="12"/>
  <c r="N119" i="12"/>
  <c r="M119" i="12"/>
  <c r="L119" i="12"/>
  <c r="K119" i="12"/>
  <c r="I119" i="12"/>
  <c r="H119" i="12"/>
  <c r="G119" i="12"/>
  <c r="F119" i="12"/>
  <c r="E119" i="12"/>
  <c r="D119" i="12"/>
  <c r="P118" i="12"/>
  <c r="O118" i="12"/>
  <c r="J118" i="12"/>
  <c r="P117" i="12"/>
  <c r="O117" i="12"/>
  <c r="J117" i="12"/>
  <c r="P116" i="12"/>
  <c r="O116" i="12"/>
  <c r="J116" i="12"/>
  <c r="P115" i="12"/>
  <c r="O115" i="12"/>
  <c r="J115" i="12"/>
  <c r="P114" i="12"/>
  <c r="O114" i="12"/>
  <c r="J114" i="12"/>
  <c r="P113" i="12"/>
  <c r="O113" i="12"/>
  <c r="J113" i="12"/>
  <c r="P112" i="12"/>
  <c r="O112" i="12"/>
  <c r="J112" i="12"/>
  <c r="P111" i="12"/>
  <c r="O111" i="12"/>
  <c r="J111" i="12"/>
  <c r="N110" i="12"/>
  <c r="M110" i="12"/>
  <c r="M120" i="12" s="1"/>
  <c r="L110" i="12"/>
  <c r="L120" i="12" s="1"/>
  <c r="K110" i="12"/>
  <c r="K120" i="12" s="1"/>
  <c r="I110" i="12"/>
  <c r="H110" i="12"/>
  <c r="H120" i="12" s="1"/>
  <c r="G110" i="12"/>
  <c r="F110" i="12"/>
  <c r="E110" i="12"/>
  <c r="D110" i="12"/>
  <c r="D120" i="12" s="1"/>
  <c r="P109" i="12"/>
  <c r="O109" i="12"/>
  <c r="J109" i="12"/>
  <c r="P108" i="12"/>
  <c r="O108" i="12"/>
  <c r="J108" i="12"/>
  <c r="P107" i="12"/>
  <c r="O107" i="12"/>
  <c r="J107" i="12"/>
  <c r="P106" i="12"/>
  <c r="O106" i="12"/>
  <c r="J106" i="12"/>
  <c r="P105" i="12"/>
  <c r="O105" i="12"/>
  <c r="J105" i="12"/>
  <c r="P104" i="12"/>
  <c r="O104" i="12"/>
  <c r="J104" i="12"/>
  <c r="P103" i="12"/>
  <c r="O103" i="12"/>
  <c r="O110" i="12" s="1"/>
  <c r="J103" i="12"/>
  <c r="A103" i="12"/>
  <c r="N101" i="12"/>
  <c r="M101" i="12"/>
  <c r="L101" i="12"/>
  <c r="K101" i="12"/>
  <c r="I101" i="12"/>
  <c r="H101" i="12"/>
  <c r="G101" i="12"/>
  <c r="F101" i="12"/>
  <c r="E101" i="12"/>
  <c r="D101" i="12"/>
  <c r="P100" i="12"/>
  <c r="O100" i="12"/>
  <c r="J100" i="12"/>
  <c r="P99" i="12"/>
  <c r="O99" i="12"/>
  <c r="J99" i="12"/>
  <c r="P98" i="12"/>
  <c r="O98" i="12"/>
  <c r="J98" i="12"/>
  <c r="P97" i="12"/>
  <c r="O97" i="12"/>
  <c r="J97" i="12"/>
  <c r="P96" i="12"/>
  <c r="O96" i="12"/>
  <c r="J96" i="12"/>
  <c r="P95" i="12"/>
  <c r="O95" i="12"/>
  <c r="J95" i="12"/>
  <c r="P94" i="12"/>
  <c r="O94" i="12"/>
  <c r="J94" i="12"/>
  <c r="P93" i="12"/>
  <c r="O93" i="12"/>
  <c r="J93" i="12"/>
  <c r="N92" i="12"/>
  <c r="N102" i="12" s="1"/>
  <c r="M92" i="12"/>
  <c r="M102" i="12" s="1"/>
  <c r="L92" i="12"/>
  <c r="K92" i="12"/>
  <c r="K102" i="12" s="1"/>
  <c r="I92" i="12"/>
  <c r="I102" i="12" s="1"/>
  <c r="H92" i="12"/>
  <c r="H102" i="12" s="1"/>
  <c r="G92" i="12"/>
  <c r="F92" i="12"/>
  <c r="F102" i="12" s="1"/>
  <c r="E92" i="12"/>
  <c r="E102" i="12" s="1"/>
  <c r="D92" i="12"/>
  <c r="P91" i="12"/>
  <c r="O91" i="12"/>
  <c r="J91" i="12"/>
  <c r="P90" i="12"/>
  <c r="O90" i="12"/>
  <c r="J90" i="12"/>
  <c r="P89" i="12"/>
  <c r="O89" i="12"/>
  <c r="J89" i="12"/>
  <c r="P88" i="12"/>
  <c r="O88" i="12"/>
  <c r="J88" i="12"/>
  <c r="P87" i="12"/>
  <c r="O87" i="12"/>
  <c r="J87" i="12"/>
  <c r="P86" i="12"/>
  <c r="O86" i="12"/>
  <c r="J86" i="12"/>
  <c r="P85" i="12"/>
  <c r="P92" i="12" s="1"/>
  <c r="O85" i="12"/>
  <c r="J85" i="12"/>
  <c r="A85" i="12"/>
  <c r="N83" i="12"/>
  <c r="M83" i="12"/>
  <c r="L83" i="12"/>
  <c r="K83" i="12"/>
  <c r="I83" i="12"/>
  <c r="H83" i="12"/>
  <c r="G83" i="12"/>
  <c r="F83" i="12"/>
  <c r="E83" i="12"/>
  <c r="D83" i="12"/>
  <c r="P82" i="12"/>
  <c r="O82" i="12"/>
  <c r="J82" i="12"/>
  <c r="P81" i="12"/>
  <c r="O81" i="12"/>
  <c r="J81" i="12"/>
  <c r="P80" i="12"/>
  <c r="O80" i="12"/>
  <c r="J80" i="12"/>
  <c r="P79" i="12"/>
  <c r="O79" i="12"/>
  <c r="J79" i="12"/>
  <c r="P78" i="12"/>
  <c r="O78" i="12"/>
  <c r="J78" i="12"/>
  <c r="P77" i="12"/>
  <c r="O77" i="12"/>
  <c r="J77" i="12"/>
  <c r="P76" i="12"/>
  <c r="O76" i="12"/>
  <c r="J76" i="12"/>
  <c r="P75" i="12"/>
  <c r="O75" i="12"/>
  <c r="J75" i="12"/>
  <c r="N74" i="12"/>
  <c r="N84" i="12" s="1"/>
  <c r="M74" i="12"/>
  <c r="L74" i="12"/>
  <c r="L84" i="12" s="1"/>
  <c r="K74" i="12"/>
  <c r="K84" i="12" s="1"/>
  <c r="I74" i="12"/>
  <c r="H74" i="12"/>
  <c r="G74" i="12"/>
  <c r="G84" i="12" s="1"/>
  <c r="F74" i="12"/>
  <c r="F84" i="12" s="1"/>
  <c r="E74" i="12"/>
  <c r="E84" i="12" s="1"/>
  <c r="D74" i="12"/>
  <c r="P73" i="12"/>
  <c r="O73" i="12"/>
  <c r="J73" i="12"/>
  <c r="P72" i="12"/>
  <c r="O72" i="12"/>
  <c r="J72" i="12"/>
  <c r="P71" i="12"/>
  <c r="O71" i="12"/>
  <c r="J71" i="12"/>
  <c r="P70" i="12"/>
  <c r="O70" i="12"/>
  <c r="J70" i="12"/>
  <c r="P69" i="12"/>
  <c r="O69" i="12"/>
  <c r="J69" i="12"/>
  <c r="P68" i="12"/>
  <c r="O68" i="12"/>
  <c r="J68" i="12"/>
  <c r="P67" i="12"/>
  <c r="O67" i="12"/>
  <c r="J67" i="12"/>
  <c r="A67" i="12"/>
  <c r="E66" i="12"/>
  <c r="N65" i="12"/>
  <c r="M65" i="12"/>
  <c r="L65" i="12"/>
  <c r="K65" i="12"/>
  <c r="I65" i="12"/>
  <c r="H65" i="12"/>
  <c r="G65" i="12"/>
  <c r="F65" i="12"/>
  <c r="E65" i="12"/>
  <c r="D65" i="12"/>
  <c r="P64" i="12"/>
  <c r="O64" i="12"/>
  <c r="J64" i="12"/>
  <c r="P63" i="12"/>
  <c r="O63" i="12"/>
  <c r="J63" i="12"/>
  <c r="P62" i="12"/>
  <c r="O62" i="12"/>
  <c r="J62" i="12"/>
  <c r="P61" i="12"/>
  <c r="O61" i="12"/>
  <c r="J61" i="12"/>
  <c r="P60" i="12"/>
  <c r="O60" i="12"/>
  <c r="J60" i="12"/>
  <c r="P59" i="12"/>
  <c r="O59" i="12"/>
  <c r="J59" i="12"/>
  <c r="P58" i="12"/>
  <c r="O58" i="12"/>
  <c r="J58" i="12"/>
  <c r="P57" i="12"/>
  <c r="O57" i="12"/>
  <c r="J57" i="12"/>
  <c r="N56" i="12"/>
  <c r="N66" i="12" s="1"/>
  <c r="M56" i="12"/>
  <c r="M66" i="12" s="1"/>
  <c r="L56" i="12"/>
  <c r="L66" i="12" s="1"/>
  <c r="K56" i="12"/>
  <c r="I56" i="12"/>
  <c r="I66" i="12" s="1"/>
  <c r="H56" i="12"/>
  <c r="H66" i="12" s="1"/>
  <c r="G56" i="12"/>
  <c r="F56" i="12"/>
  <c r="E56" i="12"/>
  <c r="D56" i="12"/>
  <c r="D66" i="12" s="1"/>
  <c r="P55" i="12"/>
  <c r="O55" i="12"/>
  <c r="J55" i="12"/>
  <c r="P54" i="12"/>
  <c r="O54" i="12"/>
  <c r="J54" i="12"/>
  <c r="P53" i="12"/>
  <c r="O53" i="12"/>
  <c r="J53" i="12"/>
  <c r="P52" i="12"/>
  <c r="O52" i="12"/>
  <c r="J52" i="12"/>
  <c r="P51" i="12"/>
  <c r="O51" i="12"/>
  <c r="J51" i="12"/>
  <c r="P50" i="12"/>
  <c r="O50" i="12"/>
  <c r="J50" i="12"/>
  <c r="P49" i="12"/>
  <c r="P56" i="12" s="1"/>
  <c r="O49" i="12"/>
  <c r="J49" i="12"/>
  <c r="A49" i="12"/>
  <c r="K48" i="12"/>
  <c r="N47" i="12"/>
  <c r="M47" i="12"/>
  <c r="L47" i="12"/>
  <c r="K47" i="12"/>
  <c r="I47" i="12"/>
  <c r="H47" i="12"/>
  <c r="G47" i="12"/>
  <c r="G48" i="12" s="1"/>
  <c r="F47" i="12"/>
  <c r="E47" i="12"/>
  <c r="D47" i="12"/>
  <c r="P46" i="12"/>
  <c r="O46" i="12"/>
  <c r="J46" i="12"/>
  <c r="P45" i="12"/>
  <c r="O45" i="12"/>
  <c r="J45" i="12"/>
  <c r="P44" i="12"/>
  <c r="O44" i="12"/>
  <c r="J44" i="12"/>
  <c r="P43" i="12"/>
  <c r="O43" i="12"/>
  <c r="J43" i="12"/>
  <c r="P42" i="12"/>
  <c r="O42" i="12"/>
  <c r="J42" i="12"/>
  <c r="P41" i="12"/>
  <c r="P47" i="12" s="1"/>
  <c r="O41" i="12"/>
  <c r="J41" i="12"/>
  <c r="P40" i="12"/>
  <c r="O40" i="12"/>
  <c r="J40" i="12"/>
  <c r="P39" i="12"/>
  <c r="O39" i="12"/>
  <c r="J39" i="12"/>
  <c r="J47" i="12" s="1"/>
  <c r="N38" i="12"/>
  <c r="N48" i="12" s="1"/>
  <c r="M38" i="12"/>
  <c r="L38" i="12"/>
  <c r="K38" i="12"/>
  <c r="I38" i="12"/>
  <c r="I48" i="12" s="1"/>
  <c r="H38" i="12"/>
  <c r="H48" i="12" s="1"/>
  <c r="G38" i="12"/>
  <c r="F38" i="12"/>
  <c r="F48" i="12" s="1"/>
  <c r="E38" i="12"/>
  <c r="E48" i="12" s="1"/>
  <c r="D38" i="12"/>
  <c r="P37" i="12"/>
  <c r="O37" i="12"/>
  <c r="J37" i="12"/>
  <c r="P36" i="12"/>
  <c r="O36" i="12"/>
  <c r="J36" i="12"/>
  <c r="P35" i="12"/>
  <c r="O35" i="12"/>
  <c r="J35" i="12"/>
  <c r="P34" i="12"/>
  <c r="O34" i="12"/>
  <c r="J34" i="12"/>
  <c r="P33" i="12"/>
  <c r="O33" i="12"/>
  <c r="J33" i="12"/>
  <c r="P32" i="12"/>
  <c r="O32" i="12"/>
  <c r="J32" i="12"/>
  <c r="P31" i="12"/>
  <c r="P38" i="12" s="1"/>
  <c r="O31" i="12"/>
  <c r="J31" i="12"/>
  <c r="A31" i="12"/>
  <c r="N29" i="12"/>
  <c r="M29" i="12"/>
  <c r="L29" i="12"/>
  <c r="K29" i="12"/>
  <c r="I29" i="12"/>
  <c r="H29" i="12"/>
  <c r="G29" i="12"/>
  <c r="F29" i="12"/>
  <c r="E29" i="12"/>
  <c r="E30" i="12" s="1"/>
  <c r="D29" i="12"/>
  <c r="P28" i="12"/>
  <c r="O28" i="12"/>
  <c r="O136" i="12" s="1"/>
  <c r="J28" i="12"/>
  <c r="P27" i="12"/>
  <c r="O27" i="12"/>
  <c r="J27" i="12"/>
  <c r="P26" i="12"/>
  <c r="P134" i="12" s="1"/>
  <c r="O26" i="12"/>
  <c r="J26" i="12"/>
  <c r="P25" i="12"/>
  <c r="P133" i="12" s="1"/>
  <c r="O25" i="12"/>
  <c r="J25" i="12"/>
  <c r="P24" i="12"/>
  <c r="O24" i="12"/>
  <c r="J24" i="12"/>
  <c r="J132" i="12" s="1"/>
  <c r="P23" i="12"/>
  <c r="O23" i="12"/>
  <c r="J23" i="12"/>
  <c r="J131" i="12" s="1"/>
  <c r="P22" i="12"/>
  <c r="O22" i="12"/>
  <c r="J22" i="12"/>
  <c r="P21" i="12"/>
  <c r="O21" i="12"/>
  <c r="O129" i="12" s="1"/>
  <c r="J21" i="12"/>
  <c r="N20" i="12"/>
  <c r="M20" i="12"/>
  <c r="M30" i="12" s="1"/>
  <c r="L20" i="12"/>
  <c r="L30" i="12" s="1"/>
  <c r="K20" i="12"/>
  <c r="I20" i="12"/>
  <c r="I30" i="12" s="1"/>
  <c r="H20" i="12"/>
  <c r="H30" i="12" s="1"/>
  <c r="G20" i="12"/>
  <c r="G30" i="12" s="1"/>
  <c r="F20" i="12"/>
  <c r="F30" i="12" s="1"/>
  <c r="E20" i="12"/>
  <c r="D20" i="12"/>
  <c r="D30" i="12" s="1"/>
  <c r="P19" i="12"/>
  <c r="O19" i="12"/>
  <c r="J19" i="12"/>
  <c r="P18" i="12"/>
  <c r="O18" i="12"/>
  <c r="J18" i="12"/>
  <c r="P17" i="12"/>
  <c r="O17" i="12"/>
  <c r="O125" i="12" s="1"/>
  <c r="J17" i="12"/>
  <c r="P16" i="12"/>
  <c r="O16" i="12"/>
  <c r="J16" i="12"/>
  <c r="P15" i="12"/>
  <c r="P123" i="12" s="1"/>
  <c r="O15" i="12"/>
  <c r="J15" i="12"/>
  <c r="P14" i="12"/>
  <c r="P122" i="12" s="1"/>
  <c r="O14" i="12"/>
  <c r="J14" i="12"/>
  <c r="P13" i="12"/>
  <c r="O13" i="12"/>
  <c r="J13" i="12"/>
  <c r="A13" i="12"/>
  <c r="B5" i="12"/>
  <c r="B6" i="12"/>
  <c r="L141" i="12"/>
  <c r="D141" i="12"/>
  <c r="L140" i="11"/>
  <c r="D140" i="11"/>
  <c r="B103" i="11"/>
  <c r="B85" i="11"/>
  <c r="B67" i="11"/>
  <c r="B49" i="11"/>
  <c r="B31" i="11"/>
  <c r="B13" i="11"/>
  <c r="N136" i="11"/>
  <c r="M136" i="11"/>
  <c r="L136" i="11"/>
  <c r="K136" i="11"/>
  <c r="I136" i="11"/>
  <c r="H136" i="11"/>
  <c r="G136" i="11"/>
  <c r="F136" i="11"/>
  <c r="E136" i="11"/>
  <c r="D136" i="11"/>
  <c r="N135" i="11"/>
  <c r="M135" i="11"/>
  <c r="L135" i="11"/>
  <c r="K135" i="11"/>
  <c r="I135" i="11"/>
  <c r="H135" i="11"/>
  <c r="G135" i="11"/>
  <c r="F135" i="11"/>
  <c r="E135" i="11"/>
  <c r="D135" i="11"/>
  <c r="N134" i="11"/>
  <c r="M134" i="11"/>
  <c r="L134" i="11"/>
  <c r="K134" i="11"/>
  <c r="I134" i="11"/>
  <c r="H134" i="11"/>
  <c r="G134" i="11"/>
  <c r="F134" i="11"/>
  <c r="E134" i="11"/>
  <c r="D134" i="11"/>
  <c r="N133" i="11"/>
  <c r="M133" i="11"/>
  <c r="L133" i="11"/>
  <c r="K133" i="11"/>
  <c r="I133" i="11"/>
  <c r="H133" i="11"/>
  <c r="G133" i="11"/>
  <c r="F133" i="11"/>
  <c r="E133" i="11"/>
  <c r="D133" i="11"/>
  <c r="N132" i="11"/>
  <c r="M132" i="11"/>
  <c r="L132" i="11"/>
  <c r="K132" i="11"/>
  <c r="I132" i="11"/>
  <c r="H132" i="11"/>
  <c r="G132" i="11"/>
  <c r="F132" i="11"/>
  <c r="E132" i="11"/>
  <c r="D132" i="11"/>
  <c r="N131" i="11"/>
  <c r="M131" i="11"/>
  <c r="L131" i="11"/>
  <c r="K131" i="11"/>
  <c r="I131" i="11"/>
  <c r="H131" i="11"/>
  <c r="G131" i="11"/>
  <c r="F131" i="11"/>
  <c r="E131" i="11"/>
  <c r="D131" i="11"/>
  <c r="N130" i="11"/>
  <c r="M130" i="11"/>
  <c r="L130" i="11"/>
  <c r="K130" i="11"/>
  <c r="I130" i="11"/>
  <c r="H130" i="11"/>
  <c r="G130" i="11"/>
  <c r="F130" i="11"/>
  <c r="E130" i="11"/>
  <c r="D130" i="11"/>
  <c r="N129" i="11"/>
  <c r="M129" i="11"/>
  <c r="M137" i="11" s="1"/>
  <c r="L129" i="11"/>
  <c r="K129" i="11"/>
  <c r="I129" i="11"/>
  <c r="H129" i="11"/>
  <c r="G129" i="11"/>
  <c r="F129" i="11"/>
  <c r="F137" i="11" s="1"/>
  <c r="E129" i="11"/>
  <c r="E137" i="11" s="1"/>
  <c r="D129" i="11"/>
  <c r="D137" i="11" s="1"/>
  <c r="N127" i="11"/>
  <c r="M127" i="11"/>
  <c r="L127" i="11"/>
  <c r="K127" i="11"/>
  <c r="I127" i="11"/>
  <c r="H127" i="11"/>
  <c r="G127" i="11"/>
  <c r="F127" i="11"/>
  <c r="E127" i="11"/>
  <c r="D127" i="11"/>
  <c r="N126" i="11"/>
  <c r="M126" i="11"/>
  <c r="L126" i="11"/>
  <c r="K126" i="11"/>
  <c r="I126" i="11"/>
  <c r="H126" i="11"/>
  <c r="G126" i="11"/>
  <c r="F126" i="11"/>
  <c r="E126" i="11"/>
  <c r="D126" i="11"/>
  <c r="N125" i="11"/>
  <c r="M125" i="11"/>
  <c r="L125" i="11"/>
  <c r="K125" i="11"/>
  <c r="I125" i="11"/>
  <c r="H125" i="11"/>
  <c r="G125" i="11"/>
  <c r="F125" i="11"/>
  <c r="E125" i="11"/>
  <c r="D125" i="11"/>
  <c r="N124" i="11"/>
  <c r="M124" i="11"/>
  <c r="L124" i="11"/>
  <c r="K124" i="11"/>
  <c r="I124" i="11"/>
  <c r="H124" i="11"/>
  <c r="G124" i="11"/>
  <c r="F124" i="11"/>
  <c r="E124" i="11"/>
  <c r="D124" i="11"/>
  <c r="N123" i="11"/>
  <c r="M123" i="11"/>
  <c r="L123" i="11"/>
  <c r="K123" i="11"/>
  <c r="I123" i="11"/>
  <c r="H123" i="11"/>
  <c r="G123" i="11"/>
  <c r="F123" i="11"/>
  <c r="E123" i="11"/>
  <c r="D123" i="11"/>
  <c r="N122" i="11"/>
  <c r="M122" i="11"/>
  <c r="L122" i="11"/>
  <c r="K122" i="11"/>
  <c r="I122" i="11"/>
  <c r="H122" i="11"/>
  <c r="G122" i="11"/>
  <c r="F122" i="11"/>
  <c r="E122" i="11"/>
  <c r="D122" i="11"/>
  <c r="N121" i="11"/>
  <c r="N128" i="11" s="1"/>
  <c r="M121" i="11"/>
  <c r="M128" i="11" s="1"/>
  <c r="M138" i="11" s="1"/>
  <c r="L121" i="11"/>
  <c r="L128" i="11" s="1"/>
  <c r="K121" i="11"/>
  <c r="I121" i="11"/>
  <c r="H121" i="11"/>
  <c r="G121" i="11"/>
  <c r="F121" i="11"/>
  <c r="F128" i="11" s="1"/>
  <c r="F138" i="11" s="1"/>
  <c r="E121" i="11"/>
  <c r="E128" i="11" s="1"/>
  <c r="E138" i="11" s="1"/>
  <c r="D121" i="11"/>
  <c r="D128" i="11" s="1"/>
  <c r="M120" i="11"/>
  <c r="N119" i="11"/>
  <c r="M119" i="11"/>
  <c r="L119" i="11"/>
  <c r="K119" i="11"/>
  <c r="I119" i="11"/>
  <c r="H119" i="11"/>
  <c r="G119" i="11"/>
  <c r="F119" i="11"/>
  <c r="E119" i="11"/>
  <c r="D119" i="11"/>
  <c r="P118" i="11"/>
  <c r="O118" i="11"/>
  <c r="J118" i="11"/>
  <c r="P117" i="11"/>
  <c r="O117" i="11"/>
  <c r="J117" i="11"/>
  <c r="P116" i="11"/>
  <c r="O116" i="11"/>
  <c r="J116" i="11"/>
  <c r="P115" i="11"/>
  <c r="O115" i="11"/>
  <c r="J115" i="11"/>
  <c r="P114" i="11"/>
  <c r="O114" i="11"/>
  <c r="J114" i="11"/>
  <c r="P113" i="11"/>
  <c r="O113" i="11"/>
  <c r="J113" i="11"/>
  <c r="P112" i="11"/>
  <c r="O112" i="11"/>
  <c r="J112" i="11"/>
  <c r="P111" i="11"/>
  <c r="O111" i="11"/>
  <c r="J111" i="11"/>
  <c r="N110" i="11"/>
  <c r="N120" i="11" s="1"/>
  <c r="M110" i="11"/>
  <c r="L110" i="11"/>
  <c r="L120" i="11" s="1"/>
  <c r="K110" i="11"/>
  <c r="I110" i="11"/>
  <c r="H110" i="11"/>
  <c r="H120" i="11" s="1"/>
  <c r="G110" i="11"/>
  <c r="G120" i="11" s="1"/>
  <c r="F110" i="11"/>
  <c r="F120" i="11" s="1"/>
  <c r="E110" i="11"/>
  <c r="E120" i="11" s="1"/>
  <c r="D110" i="11"/>
  <c r="D120" i="11" s="1"/>
  <c r="P109" i="11"/>
  <c r="O109" i="11"/>
  <c r="J109" i="11"/>
  <c r="P108" i="11"/>
  <c r="O108" i="11"/>
  <c r="J108" i="11"/>
  <c r="P107" i="11"/>
  <c r="O107" i="11"/>
  <c r="J107" i="11"/>
  <c r="P106" i="11"/>
  <c r="O106" i="11"/>
  <c r="J106" i="11"/>
  <c r="P105" i="11"/>
  <c r="O105" i="11"/>
  <c r="J105" i="11"/>
  <c r="P104" i="11"/>
  <c r="O104" i="11"/>
  <c r="J104" i="11"/>
  <c r="P103" i="11"/>
  <c r="O103" i="11"/>
  <c r="J103" i="11"/>
  <c r="A103" i="11"/>
  <c r="I102" i="11"/>
  <c r="N101" i="11"/>
  <c r="M101" i="11"/>
  <c r="L101" i="11"/>
  <c r="K101" i="11"/>
  <c r="I101" i="11"/>
  <c r="H101" i="11"/>
  <c r="G101" i="11"/>
  <c r="F101" i="11"/>
  <c r="E101" i="11"/>
  <c r="D101" i="11"/>
  <c r="P100" i="11"/>
  <c r="O100" i="11"/>
  <c r="J100" i="11"/>
  <c r="P99" i="11"/>
  <c r="O99" i="11"/>
  <c r="J99" i="11"/>
  <c r="P98" i="11"/>
  <c r="O98" i="11"/>
  <c r="J98" i="11"/>
  <c r="P97" i="11"/>
  <c r="O97" i="11"/>
  <c r="J97" i="11"/>
  <c r="P96" i="11"/>
  <c r="O96" i="11"/>
  <c r="O101" i="11" s="1"/>
  <c r="J96" i="11"/>
  <c r="P95" i="11"/>
  <c r="O95" i="11"/>
  <c r="J95" i="11"/>
  <c r="P94" i="11"/>
  <c r="O94" i="11"/>
  <c r="J94" i="11"/>
  <c r="P93" i="11"/>
  <c r="P101" i="11" s="1"/>
  <c r="O93" i="11"/>
  <c r="J93" i="11"/>
  <c r="N92" i="11"/>
  <c r="M92" i="11"/>
  <c r="L92" i="11"/>
  <c r="L102" i="11" s="1"/>
  <c r="K92" i="11"/>
  <c r="K102" i="11" s="1"/>
  <c r="I92" i="11"/>
  <c r="H92" i="11"/>
  <c r="H102" i="11" s="1"/>
  <c r="G92" i="11"/>
  <c r="F92" i="11"/>
  <c r="E92" i="11"/>
  <c r="D92" i="11"/>
  <c r="P91" i="11"/>
  <c r="O91" i="11"/>
  <c r="J91" i="11"/>
  <c r="P90" i="11"/>
  <c r="O90" i="11"/>
  <c r="J90" i="11"/>
  <c r="P89" i="11"/>
  <c r="O89" i="11"/>
  <c r="J89" i="11"/>
  <c r="P88" i="11"/>
  <c r="O88" i="11"/>
  <c r="J88" i="11"/>
  <c r="P87" i="11"/>
  <c r="O87" i="11"/>
  <c r="J87" i="11"/>
  <c r="P86" i="11"/>
  <c r="O86" i="11"/>
  <c r="J86" i="11"/>
  <c r="P85" i="11"/>
  <c r="O85" i="11"/>
  <c r="O92" i="11" s="1"/>
  <c r="O102" i="11" s="1"/>
  <c r="J85" i="11"/>
  <c r="A85" i="11"/>
  <c r="N83" i="11"/>
  <c r="M83" i="11"/>
  <c r="L83" i="11"/>
  <c r="K83" i="11"/>
  <c r="I83" i="11"/>
  <c r="H83" i="11"/>
  <c r="G83" i="11"/>
  <c r="F83" i="11"/>
  <c r="E83" i="11"/>
  <c r="D83" i="11"/>
  <c r="P82" i="11"/>
  <c r="O82" i="11"/>
  <c r="J82" i="11"/>
  <c r="P81" i="11"/>
  <c r="O81" i="11"/>
  <c r="J81" i="11"/>
  <c r="P80" i="11"/>
  <c r="O80" i="11"/>
  <c r="J80" i="11"/>
  <c r="P79" i="11"/>
  <c r="O79" i="11"/>
  <c r="J79" i="11"/>
  <c r="P78" i="11"/>
  <c r="O78" i="11"/>
  <c r="J78" i="11"/>
  <c r="P77" i="11"/>
  <c r="O77" i="11"/>
  <c r="J77" i="11"/>
  <c r="P76" i="11"/>
  <c r="O76" i="11"/>
  <c r="J76" i="11"/>
  <c r="P75" i="11"/>
  <c r="O75" i="11"/>
  <c r="J75" i="11"/>
  <c r="N74" i="11"/>
  <c r="N84" i="11" s="1"/>
  <c r="M74" i="11"/>
  <c r="M84" i="11" s="1"/>
  <c r="L74" i="11"/>
  <c r="K74" i="11"/>
  <c r="I74" i="11"/>
  <c r="H74" i="11"/>
  <c r="H84" i="11" s="1"/>
  <c r="G74" i="11"/>
  <c r="G84" i="11" s="1"/>
  <c r="F74" i="11"/>
  <c r="F84" i="11" s="1"/>
  <c r="E74" i="11"/>
  <c r="E84" i="11" s="1"/>
  <c r="D74" i="11"/>
  <c r="D84" i="11" s="1"/>
  <c r="P73" i="11"/>
  <c r="O73" i="11"/>
  <c r="J73" i="11"/>
  <c r="P72" i="11"/>
  <c r="O72" i="11"/>
  <c r="J72" i="11"/>
  <c r="P71" i="11"/>
  <c r="O71" i="11"/>
  <c r="J71" i="11"/>
  <c r="P70" i="11"/>
  <c r="O70" i="11"/>
  <c r="J70" i="11"/>
  <c r="P69" i="11"/>
  <c r="O69" i="11"/>
  <c r="J69" i="11"/>
  <c r="P68" i="11"/>
  <c r="O68" i="11"/>
  <c r="J68" i="11"/>
  <c r="P67" i="11"/>
  <c r="O67" i="11"/>
  <c r="J67" i="11"/>
  <c r="A67" i="11"/>
  <c r="N66" i="11"/>
  <c r="M66" i="11"/>
  <c r="E66" i="11"/>
  <c r="N65" i="11"/>
  <c r="M65" i="11"/>
  <c r="L65" i="11"/>
  <c r="K65" i="11"/>
  <c r="I65" i="11"/>
  <c r="H65" i="11"/>
  <c r="G65" i="11"/>
  <c r="F65" i="11"/>
  <c r="F66" i="11" s="1"/>
  <c r="E65" i="11"/>
  <c r="D65" i="11"/>
  <c r="P64" i="11"/>
  <c r="O64" i="11"/>
  <c r="J64" i="11"/>
  <c r="P63" i="11"/>
  <c r="O63" i="11"/>
  <c r="J63" i="11"/>
  <c r="P62" i="11"/>
  <c r="O62" i="11"/>
  <c r="J62" i="11"/>
  <c r="P61" i="11"/>
  <c r="O61" i="11"/>
  <c r="J61" i="11"/>
  <c r="P60" i="11"/>
  <c r="O60" i="11"/>
  <c r="J60" i="11"/>
  <c r="P59" i="11"/>
  <c r="O59" i="11"/>
  <c r="J59" i="11"/>
  <c r="P58" i="11"/>
  <c r="O58" i="11"/>
  <c r="J58" i="11"/>
  <c r="P57" i="11"/>
  <c r="O57" i="11"/>
  <c r="J57" i="11"/>
  <c r="N56" i="11"/>
  <c r="M56" i="11"/>
  <c r="L56" i="11"/>
  <c r="L66" i="11" s="1"/>
  <c r="K56" i="11"/>
  <c r="K66" i="11" s="1"/>
  <c r="I56" i="11"/>
  <c r="H56" i="11"/>
  <c r="G56" i="11"/>
  <c r="F56" i="11"/>
  <c r="E56" i="11"/>
  <c r="D56" i="11"/>
  <c r="D66" i="11" s="1"/>
  <c r="P55" i="11"/>
  <c r="O55" i="11"/>
  <c r="J55" i="11"/>
  <c r="P54" i="11"/>
  <c r="O54" i="11"/>
  <c r="J54" i="11"/>
  <c r="P53" i="11"/>
  <c r="O53" i="11"/>
  <c r="J53" i="11"/>
  <c r="P52" i="11"/>
  <c r="O52" i="11"/>
  <c r="J52" i="11"/>
  <c r="P51" i="11"/>
  <c r="O51" i="11"/>
  <c r="J51" i="11"/>
  <c r="P50" i="11"/>
  <c r="O50" i="11"/>
  <c r="J50" i="11"/>
  <c r="P49" i="11"/>
  <c r="O49" i="11"/>
  <c r="J49" i="11"/>
  <c r="A49" i="11"/>
  <c r="K48" i="11"/>
  <c r="D48" i="11"/>
  <c r="N47" i="11"/>
  <c r="M47" i="11"/>
  <c r="L47" i="11"/>
  <c r="K47" i="11"/>
  <c r="I47" i="11"/>
  <c r="H47" i="11"/>
  <c r="G47" i="11"/>
  <c r="F47" i="11"/>
  <c r="E47" i="11"/>
  <c r="D47" i="11"/>
  <c r="P46" i="11"/>
  <c r="O46" i="11"/>
  <c r="J46" i="11"/>
  <c r="P45" i="11"/>
  <c r="O45" i="11"/>
  <c r="J45" i="11"/>
  <c r="P44" i="11"/>
  <c r="O44" i="11"/>
  <c r="J44" i="11"/>
  <c r="P43" i="11"/>
  <c r="O43" i="11"/>
  <c r="J43" i="11"/>
  <c r="P42" i="11"/>
  <c r="O42" i="11"/>
  <c r="J42" i="11"/>
  <c r="P41" i="11"/>
  <c r="O41" i="11"/>
  <c r="J41" i="11"/>
  <c r="P40" i="11"/>
  <c r="O40" i="11"/>
  <c r="J40" i="11"/>
  <c r="P39" i="11"/>
  <c r="O39" i="11"/>
  <c r="O47" i="11" s="1"/>
  <c r="J39" i="11"/>
  <c r="N38" i="11"/>
  <c r="M38" i="11"/>
  <c r="L38" i="11"/>
  <c r="L48" i="11" s="1"/>
  <c r="K38" i="11"/>
  <c r="I38" i="11"/>
  <c r="I48" i="11" s="1"/>
  <c r="H38" i="11"/>
  <c r="H48" i="11" s="1"/>
  <c r="G38" i="11"/>
  <c r="G48" i="11" s="1"/>
  <c r="F38" i="11"/>
  <c r="E38" i="11"/>
  <c r="D38" i="11"/>
  <c r="P37" i="11"/>
  <c r="O37" i="11"/>
  <c r="J37" i="11"/>
  <c r="P36" i="11"/>
  <c r="O36" i="11"/>
  <c r="J36" i="11"/>
  <c r="P35" i="11"/>
  <c r="O35" i="11"/>
  <c r="J35" i="11"/>
  <c r="P34" i="11"/>
  <c r="O34" i="11"/>
  <c r="J34" i="11"/>
  <c r="P33" i="11"/>
  <c r="O33" i="11"/>
  <c r="J33" i="11"/>
  <c r="P32" i="11"/>
  <c r="O32" i="11"/>
  <c r="J32" i="11"/>
  <c r="P31" i="11"/>
  <c r="O31" i="11"/>
  <c r="J31" i="11"/>
  <c r="J38" i="11" s="1"/>
  <c r="A31" i="11"/>
  <c r="I30" i="11"/>
  <c r="N29" i="11"/>
  <c r="M29" i="11"/>
  <c r="L29" i="11"/>
  <c r="K29" i="11"/>
  <c r="I29" i="11"/>
  <c r="H29" i="11"/>
  <c r="G29" i="11"/>
  <c r="F29" i="11"/>
  <c r="E29" i="11"/>
  <c r="D29" i="11"/>
  <c r="P28" i="11"/>
  <c r="O28" i="11"/>
  <c r="J28" i="11"/>
  <c r="J136" i="11" s="1"/>
  <c r="P27" i="11"/>
  <c r="P135" i="11" s="1"/>
  <c r="O27" i="11"/>
  <c r="O135" i="11" s="1"/>
  <c r="J27" i="11"/>
  <c r="P26" i="11"/>
  <c r="O26" i="11"/>
  <c r="J26" i="11"/>
  <c r="P25" i="11"/>
  <c r="O25" i="11"/>
  <c r="O133" i="11" s="1"/>
  <c r="J25" i="11"/>
  <c r="J133" i="11" s="1"/>
  <c r="P24" i="11"/>
  <c r="P132" i="11" s="1"/>
  <c r="O24" i="11"/>
  <c r="J24" i="11"/>
  <c r="P23" i="11"/>
  <c r="O23" i="11"/>
  <c r="J23" i="11"/>
  <c r="P22" i="11"/>
  <c r="P130" i="11" s="1"/>
  <c r="O22" i="11"/>
  <c r="O130" i="11" s="1"/>
  <c r="J22" i="11"/>
  <c r="J130" i="11" s="1"/>
  <c r="P21" i="11"/>
  <c r="O21" i="11"/>
  <c r="J21" i="11"/>
  <c r="N20" i="11"/>
  <c r="N30" i="11" s="1"/>
  <c r="M20" i="11"/>
  <c r="M30" i="11" s="1"/>
  <c r="L20" i="11"/>
  <c r="L30" i="11" s="1"/>
  <c r="K20" i="11"/>
  <c r="K30" i="11" s="1"/>
  <c r="I20" i="11"/>
  <c r="H20" i="11"/>
  <c r="G20" i="11"/>
  <c r="F20" i="11"/>
  <c r="E20" i="11"/>
  <c r="E30" i="11" s="1"/>
  <c r="D20" i="11"/>
  <c r="D30" i="11" s="1"/>
  <c r="P19" i="11"/>
  <c r="P127" i="11" s="1"/>
  <c r="O19" i="11"/>
  <c r="O127" i="11" s="1"/>
  <c r="J19" i="11"/>
  <c r="J127" i="11" s="1"/>
  <c r="P18" i="11"/>
  <c r="O18" i="11"/>
  <c r="J18" i="11"/>
  <c r="P17" i="11"/>
  <c r="O17" i="11"/>
  <c r="J17" i="11"/>
  <c r="J125" i="11" s="1"/>
  <c r="P16" i="11"/>
  <c r="O16" i="11"/>
  <c r="J16" i="11"/>
  <c r="P15" i="11"/>
  <c r="O15" i="11"/>
  <c r="J15" i="11"/>
  <c r="P14" i="11"/>
  <c r="O14" i="11"/>
  <c r="O122" i="11" s="1"/>
  <c r="J14" i="11"/>
  <c r="P13" i="11"/>
  <c r="O13" i="11"/>
  <c r="J13" i="11"/>
  <c r="A13" i="11"/>
  <c r="B5" i="11"/>
  <c r="B6" i="11"/>
  <c r="L141" i="10"/>
  <c r="D141" i="10"/>
  <c r="B103" i="10"/>
  <c r="B85" i="10"/>
  <c r="B67" i="10"/>
  <c r="B49" i="10"/>
  <c r="B31" i="10"/>
  <c r="B13" i="10"/>
  <c r="N136" i="10"/>
  <c r="M136" i="10"/>
  <c r="L136" i="10"/>
  <c r="K136" i="10"/>
  <c r="I136" i="10"/>
  <c r="H136" i="10"/>
  <c r="G136" i="10"/>
  <c r="F136" i="10"/>
  <c r="E136" i="10"/>
  <c r="D136" i="10"/>
  <c r="N135" i="10"/>
  <c r="M135" i="10"/>
  <c r="L135" i="10"/>
  <c r="K135" i="10"/>
  <c r="I135" i="10"/>
  <c r="H135" i="10"/>
  <c r="G135" i="10"/>
  <c r="F135" i="10"/>
  <c r="E135" i="10"/>
  <c r="D135" i="10"/>
  <c r="N134" i="10"/>
  <c r="M134" i="10"/>
  <c r="L134" i="10"/>
  <c r="K134" i="10"/>
  <c r="I134" i="10"/>
  <c r="H134" i="10"/>
  <c r="G134" i="10"/>
  <c r="F134" i="10"/>
  <c r="E134" i="10"/>
  <c r="D134" i="10"/>
  <c r="N133" i="10"/>
  <c r="M133" i="10"/>
  <c r="L133" i="10"/>
  <c r="K133" i="10"/>
  <c r="I133" i="10"/>
  <c r="H133" i="10"/>
  <c r="G133" i="10"/>
  <c r="F133" i="10"/>
  <c r="E133" i="10"/>
  <c r="D133" i="10"/>
  <c r="N132" i="10"/>
  <c r="M132" i="10"/>
  <c r="L132" i="10"/>
  <c r="K132" i="10"/>
  <c r="I132" i="10"/>
  <c r="H132" i="10"/>
  <c r="G132" i="10"/>
  <c r="F132" i="10"/>
  <c r="E132" i="10"/>
  <c r="D132" i="10"/>
  <c r="N131" i="10"/>
  <c r="M131" i="10"/>
  <c r="L131" i="10"/>
  <c r="K131" i="10"/>
  <c r="I131" i="10"/>
  <c r="H131" i="10"/>
  <c r="G131" i="10"/>
  <c r="F131" i="10"/>
  <c r="E131" i="10"/>
  <c r="D131" i="10"/>
  <c r="N130" i="10"/>
  <c r="M130" i="10"/>
  <c r="L130" i="10"/>
  <c r="K130" i="10"/>
  <c r="I130" i="10"/>
  <c r="H130" i="10"/>
  <c r="G130" i="10"/>
  <c r="F130" i="10"/>
  <c r="E130" i="10"/>
  <c r="D130" i="10"/>
  <c r="N129" i="10"/>
  <c r="M129" i="10"/>
  <c r="L129" i="10"/>
  <c r="K129" i="10"/>
  <c r="I129" i="10"/>
  <c r="I137" i="10" s="1"/>
  <c r="H129" i="10"/>
  <c r="H137" i="10" s="1"/>
  <c r="G129" i="10"/>
  <c r="F129" i="10"/>
  <c r="E129" i="10"/>
  <c r="D129" i="10"/>
  <c r="N127" i="10"/>
  <c r="M127" i="10"/>
  <c r="L127" i="10"/>
  <c r="K127" i="10"/>
  <c r="I127" i="10"/>
  <c r="H127" i="10"/>
  <c r="G127" i="10"/>
  <c r="F127" i="10"/>
  <c r="E127" i="10"/>
  <c r="D127" i="10"/>
  <c r="N126" i="10"/>
  <c r="M126" i="10"/>
  <c r="L126" i="10"/>
  <c r="K126" i="10"/>
  <c r="I126" i="10"/>
  <c r="H126" i="10"/>
  <c r="G126" i="10"/>
  <c r="F126" i="10"/>
  <c r="E126" i="10"/>
  <c r="D126" i="10"/>
  <c r="N125" i="10"/>
  <c r="M125" i="10"/>
  <c r="L125" i="10"/>
  <c r="K125" i="10"/>
  <c r="I125" i="10"/>
  <c r="H125" i="10"/>
  <c r="G125" i="10"/>
  <c r="F125" i="10"/>
  <c r="E125" i="10"/>
  <c r="D125" i="10"/>
  <c r="N124" i="10"/>
  <c r="M124" i="10"/>
  <c r="L124" i="10"/>
  <c r="K124" i="10"/>
  <c r="I124" i="10"/>
  <c r="H124" i="10"/>
  <c r="G124" i="10"/>
  <c r="F124" i="10"/>
  <c r="E124" i="10"/>
  <c r="D124" i="10"/>
  <c r="N123" i="10"/>
  <c r="M123" i="10"/>
  <c r="L123" i="10"/>
  <c r="K123" i="10"/>
  <c r="I123" i="10"/>
  <c r="H123" i="10"/>
  <c r="G123" i="10"/>
  <c r="F123" i="10"/>
  <c r="E123" i="10"/>
  <c r="D123" i="10"/>
  <c r="N122" i="10"/>
  <c r="M122" i="10"/>
  <c r="L122" i="10"/>
  <c r="K122" i="10"/>
  <c r="K128" i="10" s="1"/>
  <c r="I122" i="10"/>
  <c r="H122" i="10"/>
  <c r="G122" i="10"/>
  <c r="F122" i="10"/>
  <c r="E122" i="10"/>
  <c r="D122" i="10"/>
  <c r="N121" i="10"/>
  <c r="M121" i="10"/>
  <c r="L121" i="10"/>
  <c r="K121" i="10"/>
  <c r="I121" i="10"/>
  <c r="I128" i="10" s="1"/>
  <c r="I138" i="10" s="1"/>
  <c r="H121" i="10"/>
  <c r="H128" i="10" s="1"/>
  <c r="H138" i="10" s="1"/>
  <c r="G121" i="10"/>
  <c r="F121" i="10"/>
  <c r="E121" i="10"/>
  <c r="D121" i="10"/>
  <c r="D120" i="10"/>
  <c r="N119" i="10"/>
  <c r="M119" i="10"/>
  <c r="L119" i="10"/>
  <c r="K119" i="10"/>
  <c r="I119" i="10"/>
  <c r="H119" i="10"/>
  <c r="G119" i="10"/>
  <c r="G120" i="10" s="1"/>
  <c r="F119" i="10"/>
  <c r="E119" i="10"/>
  <c r="D119" i="10"/>
  <c r="P118" i="10"/>
  <c r="O118" i="10"/>
  <c r="J118" i="10"/>
  <c r="P117" i="10"/>
  <c r="O117" i="10"/>
  <c r="J117" i="10"/>
  <c r="P116" i="10"/>
  <c r="O116" i="10"/>
  <c r="J116" i="10"/>
  <c r="P115" i="10"/>
  <c r="O115" i="10"/>
  <c r="J115" i="10"/>
  <c r="P114" i="10"/>
  <c r="O114" i="10"/>
  <c r="J114" i="10"/>
  <c r="P113" i="10"/>
  <c r="O113" i="10"/>
  <c r="J113" i="10"/>
  <c r="P112" i="10"/>
  <c r="O112" i="10"/>
  <c r="J112" i="10"/>
  <c r="P111" i="10"/>
  <c r="O111" i="10"/>
  <c r="J111" i="10"/>
  <c r="N110" i="10"/>
  <c r="N120" i="10" s="1"/>
  <c r="M110" i="10"/>
  <c r="M120" i="10" s="1"/>
  <c r="L110" i="10"/>
  <c r="L120" i="10" s="1"/>
  <c r="K110" i="10"/>
  <c r="K120" i="10" s="1"/>
  <c r="I110" i="10"/>
  <c r="I120" i="10" s="1"/>
  <c r="H110" i="10"/>
  <c r="H120" i="10" s="1"/>
  <c r="G110" i="10"/>
  <c r="F110" i="10"/>
  <c r="E110" i="10"/>
  <c r="E120" i="10" s="1"/>
  <c r="D110" i="10"/>
  <c r="P109" i="10"/>
  <c r="O109" i="10"/>
  <c r="J109" i="10"/>
  <c r="P108" i="10"/>
  <c r="O108" i="10"/>
  <c r="J108" i="10"/>
  <c r="P107" i="10"/>
  <c r="O107" i="10"/>
  <c r="J107" i="10"/>
  <c r="P106" i="10"/>
  <c r="O106" i="10"/>
  <c r="J106" i="10"/>
  <c r="P105" i="10"/>
  <c r="O105" i="10"/>
  <c r="J105" i="10"/>
  <c r="P104" i="10"/>
  <c r="O104" i="10"/>
  <c r="J104" i="10"/>
  <c r="P103" i="10"/>
  <c r="O103" i="10"/>
  <c r="O110" i="10" s="1"/>
  <c r="J103" i="10"/>
  <c r="A103" i="10"/>
  <c r="N101" i="10"/>
  <c r="M101" i="10"/>
  <c r="L101" i="10"/>
  <c r="K101" i="10"/>
  <c r="I101" i="10"/>
  <c r="H101" i="10"/>
  <c r="G101" i="10"/>
  <c r="F101" i="10"/>
  <c r="E101" i="10"/>
  <c r="D101" i="10"/>
  <c r="P100" i="10"/>
  <c r="O100" i="10"/>
  <c r="J100" i="10"/>
  <c r="P99" i="10"/>
  <c r="O99" i="10"/>
  <c r="J99" i="10"/>
  <c r="P98" i="10"/>
  <c r="O98" i="10"/>
  <c r="J98" i="10"/>
  <c r="P97" i="10"/>
  <c r="O97" i="10"/>
  <c r="J97" i="10"/>
  <c r="P96" i="10"/>
  <c r="O96" i="10"/>
  <c r="J96" i="10"/>
  <c r="P95" i="10"/>
  <c r="O95" i="10"/>
  <c r="J95" i="10"/>
  <c r="P94" i="10"/>
  <c r="O94" i="10"/>
  <c r="J94" i="10"/>
  <c r="P93" i="10"/>
  <c r="O93" i="10"/>
  <c r="J93" i="10"/>
  <c r="N92" i="10"/>
  <c r="N102" i="10" s="1"/>
  <c r="M92" i="10"/>
  <c r="M102" i="10" s="1"/>
  <c r="L92" i="10"/>
  <c r="K92" i="10"/>
  <c r="K102" i="10" s="1"/>
  <c r="I92" i="10"/>
  <c r="I102" i="10" s="1"/>
  <c r="H92" i="10"/>
  <c r="H102" i="10" s="1"/>
  <c r="G92" i="10"/>
  <c r="F92" i="10"/>
  <c r="F102" i="10" s="1"/>
  <c r="E92" i="10"/>
  <c r="E102" i="10" s="1"/>
  <c r="D92" i="10"/>
  <c r="P91" i="10"/>
  <c r="O91" i="10"/>
  <c r="J91" i="10"/>
  <c r="P90" i="10"/>
  <c r="O90" i="10"/>
  <c r="J90" i="10"/>
  <c r="P89" i="10"/>
  <c r="O89" i="10"/>
  <c r="J89" i="10"/>
  <c r="P88" i="10"/>
  <c r="O88" i="10"/>
  <c r="J88" i="10"/>
  <c r="P87" i="10"/>
  <c r="O87" i="10"/>
  <c r="J87" i="10"/>
  <c r="P86" i="10"/>
  <c r="O86" i="10"/>
  <c r="J86" i="10"/>
  <c r="P85" i="10"/>
  <c r="O85" i="10"/>
  <c r="J85" i="10"/>
  <c r="A85" i="10"/>
  <c r="G84" i="10"/>
  <c r="N83" i="10"/>
  <c r="M83" i="10"/>
  <c r="L83" i="10"/>
  <c r="K83" i="10"/>
  <c r="I83" i="10"/>
  <c r="H83" i="10"/>
  <c r="G83" i="10"/>
  <c r="F83" i="10"/>
  <c r="E83" i="10"/>
  <c r="D83" i="10"/>
  <c r="P82" i="10"/>
  <c r="O82" i="10"/>
  <c r="J82" i="10"/>
  <c r="P81" i="10"/>
  <c r="O81" i="10"/>
  <c r="J81" i="10"/>
  <c r="P80" i="10"/>
  <c r="O80" i="10"/>
  <c r="J80" i="10"/>
  <c r="P79" i="10"/>
  <c r="O79" i="10"/>
  <c r="J79" i="10"/>
  <c r="P78" i="10"/>
  <c r="O78" i="10"/>
  <c r="J78" i="10"/>
  <c r="P77" i="10"/>
  <c r="O77" i="10"/>
  <c r="J77" i="10"/>
  <c r="P76" i="10"/>
  <c r="O76" i="10"/>
  <c r="J76" i="10"/>
  <c r="P75" i="10"/>
  <c r="O75" i="10"/>
  <c r="J75" i="10"/>
  <c r="N74" i="10"/>
  <c r="N84" i="10" s="1"/>
  <c r="M74" i="10"/>
  <c r="L74" i="10"/>
  <c r="L84" i="10" s="1"/>
  <c r="K74" i="10"/>
  <c r="K84" i="10" s="1"/>
  <c r="I74" i="10"/>
  <c r="H74" i="10"/>
  <c r="H84" i="10" s="1"/>
  <c r="G74" i="10"/>
  <c r="F74" i="10"/>
  <c r="F84" i="10" s="1"/>
  <c r="E74" i="10"/>
  <c r="E84" i="10" s="1"/>
  <c r="D74" i="10"/>
  <c r="P73" i="10"/>
  <c r="O73" i="10"/>
  <c r="J73" i="10"/>
  <c r="P72" i="10"/>
  <c r="O72" i="10"/>
  <c r="J72" i="10"/>
  <c r="P71" i="10"/>
  <c r="O71" i="10"/>
  <c r="J71" i="10"/>
  <c r="P70" i="10"/>
  <c r="O70" i="10"/>
  <c r="J70" i="10"/>
  <c r="P69" i="10"/>
  <c r="O69" i="10"/>
  <c r="J69" i="10"/>
  <c r="P68" i="10"/>
  <c r="O68" i="10"/>
  <c r="J68" i="10"/>
  <c r="J74" i="10" s="1"/>
  <c r="P67" i="10"/>
  <c r="O67" i="10"/>
  <c r="J67" i="10"/>
  <c r="A67" i="10"/>
  <c r="N66" i="10"/>
  <c r="F66" i="10"/>
  <c r="N65" i="10"/>
  <c r="M65" i="10"/>
  <c r="L65" i="10"/>
  <c r="K65" i="10"/>
  <c r="I65" i="10"/>
  <c r="H65" i="10"/>
  <c r="G65" i="10"/>
  <c r="F65" i="10"/>
  <c r="E65" i="10"/>
  <c r="D65" i="10"/>
  <c r="P64" i="10"/>
  <c r="O64" i="10"/>
  <c r="J64" i="10"/>
  <c r="P63" i="10"/>
  <c r="O63" i="10"/>
  <c r="J63" i="10"/>
  <c r="P62" i="10"/>
  <c r="O62" i="10"/>
  <c r="J62" i="10"/>
  <c r="P61" i="10"/>
  <c r="O61" i="10"/>
  <c r="J61" i="10"/>
  <c r="P60" i="10"/>
  <c r="O60" i="10"/>
  <c r="J60" i="10"/>
  <c r="P59" i="10"/>
  <c r="O59" i="10"/>
  <c r="J59" i="10"/>
  <c r="P58" i="10"/>
  <c r="O58" i="10"/>
  <c r="J58" i="10"/>
  <c r="P57" i="10"/>
  <c r="O57" i="10"/>
  <c r="J57" i="10"/>
  <c r="N56" i="10"/>
  <c r="M56" i="10"/>
  <c r="M66" i="10" s="1"/>
  <c r="L56" i="10"/>
  <c r="K56" i="10"/>
  <c r="K66" i="10" s="1"/>
  <c r="I56" i="10"/>
  <c r="I66" i="10" s="1"/>
  <c r="H56" i="10"/>
  <c r="G56" i="10"/>
  <c r="F56" i="10"/>
  <c r="E56" i="10"/>
  <c r="E66" i="10" s="1"/>
  <c r="D56" i="10"/>
  <c r="D66" i="10" s="1"/>
  <c r="P55" i="10"/>
  <c r="O55" i="10"/>
  <c r="J55" i="10"/>
  <c r="P54" i="10"/>
  <c r="O54" i="10"/>
  <c r="J54" i="10"/>
  <c r="P53" i="10"/>
  <c r="O53" i="10"/>
  <c r="J53" i="10"/>
  <c r="P52" i="10"/>
  <c r="O52" i="10"/>
  <c r="J52" i="10"/>
  <c r="P51" i="10"/>
  <c r="O51" i="10"/>
  <c r="J51" i="10"/>
  <c r="P50" i="10"/>
  <c r="O50" i="10"/>
  <c r="J50" i="10"/>
  <c r="P49" i="10"/>
  <c r="O49" i="10"/>
  <c r="J49" i="10"/>
  <c r="A49" i="10"/>
  <c r="D48" i="10"/>
  <c r="N47" i="10"/>
  <c r="M47" i="10"/>
  <c r="L47" i="10"/>
  <c r="K47" i="10"/>
  <c r="I47" i="10"/>
  <c r="H47" i="10"/>
  <c r="G47" i="10"/>
  <c r="F47" i="10"/>
  <c r="E47" i="10"/>
  <c r="D47" i="10"/>
  <c r="P46" i="10"/>
  <c r="O46" i="10"/>
  <c r="J46" i="10"/>
  <c r="P45" i="10"/>
  <c r="O45" i="10"/>
  <c r="J45" i="10"/>
  <c r="P44" i="10"/>
  <c r="O44" i="10"/>
  <c r="J44" i="10"/>
  <c r="P43" i="10"/>
  <c r="O43" i="10"/>
  <c r="J43" i="10"/>
  <c r="P42" i="10"/>
  <c r="O42" i="10"/>
  <c r="J42" i="10"/>
  <c r="P41" i="10"/>
  <c r="O41" i="10"/>
  <c r="J41" i="10"/>
  <c r="P40" i="10"/>
  <c r="O40" i="10"/>
  <c r="J40" i="10"/>
  <c r="P39" i="10"/>
  <c r="O39" i="10"/>
  <c r="O47" i="10" s="1"/>
  <c r="J39" i="10"/>
  <c r="N38" i="10"/>
  <c r="M38" i="10"/>
  <c r="M48" i="10" s="1"/>
  <c r="L38" i="10"/>
  <c r="L48" i="10" s="1"/>
  <c r="K38" i="10"/>
  <c r="K48" i="10" s="1"/>
  <c r="I38" i="10"/>
  <c r="H38" i="10"/>
  <c r="H48" i="10" s="1"/>
  <c r="G38" i="10"/>
  <c r="G48" i="10" s="1"/>
  <c r="F38" i="10"/>
  <c r="E38" i="10"/>
  <c r="D38" i="10"/>
  <c r="P37" i="10"/>
  <c r="O37" i="10"/>
  <c r="J37" i="10"/>
  <c r="P36" i="10"/>
  <c r="O36" i="10"/>
  <c r="J36" i="10"/>
  <c r="P35" i="10"/>
  <c r="O35" i="10"/>
  <c r="J35" i="10"/>
  <c r="P34" i="10"/>
  <c r="O34" i="10"/>
  <c r="J34" i="10"/>
  <c r="P33" i="10"/>
  <c r="O33" i="10"/>
  <c r="J33" i="10"/>
  <c r="P32" i="10"/>
  <c r="O32" i="10"/>
  <c r="J32" i="10"/>
  <c r="P31" i="10"/>
  <c r="O31" i="10"/>
  <c r="J31" i="10"/>
  <c r="J38" i="10" s="1"/>
  <c r="A31" i="10"/>
  <c r="N29" i="10"/>
  <c r="M29" i="10"/>
  <c r="L29" i="10"/>
  <c r="K29" i="10"/>
  <c r="I29" i="10"/>
  <c r="H29" i="10"/>
  <c r="G29" i="10"/>
  <c r="F29" i="10"/>
  <c r="E29" i="10"/>
  <c r="D29" i="10"/>
  <c r="P28" i="10"/>
  <c r="O28" i="10"/>
  <c r="O136" i="10" s="1"/>
  <c r="J28" i="10"/>
  <c r="P27" i="10"/>
  <c r="O27" i="10"/>
  <c r="J27" i="10"/>
  <c r="P26" i="10"/>
  <c r="O26" i="10"/>
  <c r="J26" i="10"/>
  <c r="P25" i="10"/>
  <c r="P133" i="10" s="1"/>
  <c r="O25" i="10"/>
  <c r="J25" i="10"/>
  <c r="P24" i="10"/>
  <c r="O24" i="10"/>
  <c r="J24" i="10"/>
  <c r="P23" i="10"/>
  <c r="O23" i="10"/>
  <c r="J23" i="10"/>
  <c r="J131" i="10" s="1"/>
  <c r="P22" i="10"/>
  <c r="O22" i="10"/>
  <c r="J22" i="10"/>
  <c r="P21" i="10"/>
  <c r="O21" i="10"/>
  <c r="J21" i="10"/>
  <c r="N20" i="10"/>
  <c r="N30" i="10" s="1"/>
  <c r="M20" i="10"/>
  <c r="M30" i="10" s="1"/>
  <c r="L20" i="10"/>
  <c r="K20" i="10"/>
  <c r="I20" i="10"/>
  <c r="I30" i="10" s="1"/>
  <c r="H20" i="10"/>
  <c r="H30" i="10" s="1"/>
  <c r="G20" i="10"/>
  <c r="G30" i="10" s="1"/>
  <c r="F20" i="10"/>
  <c r="E20" i="10"/>
  <c r="E30" i="10" s="1"/>
  <c r="D20" i="10"/>
  <c r="D30" i="10" s="1"/>
  <c r="P19" i="10"/>
  <c r="O19" i="10"/>
  <c r="J19" i="10"/>
  <c r="P18" i="10"/>
  <c r="O18" i="10"/>
  <c r="J18" i="10"/>
  <c r="P17" i="10"/>
  <c r="O17" i="10"/>
  <c r="O125" i="10" s="1"/>
  <c r="J17" i="10"/>
  <c r="P16" i="10"/>
  <c r="O16" i="10"/>
  <c r="O124" i="10" s="1"/>
  <c r="J16" i="10"/>
  <c r="P15" i="10"/>
  <c r="O15" i="10"/>
  <c r="J15" i="10"/>
  <c r="P14" i="10"/>
  <c r="P122" i="10" s="1"/>
  <c r="O14" i="10"/>
  <c r="J14" i="10"/>
  <c r="P13" i="10"/>
  <c r="O13" i="10"/>
  <c r="J13" i="10"/>
  <c r="A13" i="10"/>
  <c r="B6" i="10"/>
  <c r="B5" i="10"/>
  <c r="B4" i="10"/>
  <c r="B103" i="8"/>
  <c r="B85" i="8"/>
  <c r="B67" i="8"/>
  <c r="B49" i="8"/>
  <c r="B31" i="8"/>
  <c r="B13" i="8"/>
  <c r="L141" i="8"/>
  <c r="D141" i="8"/>
  <c r="N136" i="8"/>
  <c r="M136" i="8"/>
  <c r="L136" i="8"/>
  <c r="K136" i="8"/>
  <c r="I136" i="8"/>
  <c r="H136" i="8"/>
  <c r="G136" i="8"/>
  <c r="F136" i="8"/>
  <c r="E136" i="8"/>
  <c r="D136" i="8"/>
  <c r="N135" i="8"/>
  <c r="M135" i="8"/>
  <c r="L135" i="8"/>
  <c r="K135" i="8"/>
  <c r="I135" i="8"/>
  <c r="H135" i="8"/>
  <c r="G135" i="8"/>
  <c r="F135" i="8"/>
  <c r="E135" i="8"/>
  <c r="D135" i="8"/>
  <c r="N134" i="8"/>
  <c r="M134" i="8"/>
  <c r="L134" i="8"/>
  <c r="K134" i="8"/>
  <c r="I134" i="8"/>
  <c r="H134" i="8"/>
  <c r="G134" i="8"/>
  <c r="F134" i="8"/>
  <c r="E134" i="8"/>
  <c r="D134" i="8"/>
  <c r="N133" i="8"/>
  <c r="M133" i="8"/>
  <c r="L133" i="8"/>
  <c r="K133" i="8"/>
  <c r="I133" i="8"/>
  <c r="H133" i="8"/>
  <c r="G133" i="8"/>
  <c r="F133" i="8"/>
  <c r="E133" i="8"/>
  <c r="D133" i="8"/>
  <c r="N132" i="8"/>
  <c r="M132" i="8"/>
  <c r="L132" i="8"/>
  <c r="K132" i="8"/>
  <c r="I132" i="8"/>
  <c r="H132" i="8"/>
  <c r="G132" i="8"/>
  <c r="F132" i="8"/>
  <c r="E132" i="8"/>
  <c r="D132" i="8"/>
  <c r="N131" i="8"/>
  <c r="M131" i="8"/>
  <c r="L131" i="8"/>
  <c r="K131" i="8"/>
  <c r="I131" i="8"/>
  <c r="H131" i="8"/>
  <c r="G131" i="8"/>
  <c r="F131" i="8"/>
  <c r="E131" i="8"/>
  <c r="D131" i="8"/>
  <c r="N130" i="8"/>
  <c r="M130" i="8"/>
  <c r="L130" i="8"/>
  <c r="K130" i="8"/>
  <c r="I130" i="8"/>
  <c r="H130" i="8"/>
  <c r="G130" i="8"/>
  <c r="F130" i="8"/>
  <c r="E130" i="8"/>
  <c r="D130" i="8"/>
  <c r="N129" i="8"/>
  <c r="N137" i="8" s="1"/>
  <c r="M129" i="8"/>
  <c r="L129" i="8"/>
  <c r="K129" i="8"/>
  <c r="I129" i="8"/>
  <c r="H129" i="8"/>
  <c r="G129" i="8"/>
  <c r="F129" i="8"/>
  <c r="E129" i="8"/>
  <c r="E137" i="8" s="1"/>
  <c r="D129" i="8"/>
  <c r="N127" i="8"/>
  <c r="M127" i="8"/>
  <c r="L127" i="8"/>
  <c r="K127" i="8"/>
  <c r="I127" i="8"/>
  <c r="H127" i="8"/>
  <c r="G127" i="8"/>
  <c r="F127" i="8"/>
  <c r="E127" i="8"/>
  <c r="D127" i="8"/>
  <c r="N126" i="8"/>
  <c r="M126" i="8"/>
  <c r="L126" i="8"/>
  <c r="K126" i="8"/>
  <c r="I126" i="8"/>
  <c r="H126" i="8"/>
  <c r="G126" i="8"/>
  <c r="F126" i="8"/>
  <c r="E126" i="8"/>
  <c r="D126" i="8"/>
  <c r="N125" i="8"/>
  <c r="M125" i="8"/>
  <c r="L125" i="8"/>
  <c r="K125" i="8"/>
  <c r="I125" i="8"/>
  <c r="H125" i="8"/>
  <c r="G125" i="8"/>
  <c r="F125" i="8"/>
  <c r="E125" i="8"/>
  <c r="D125" i="8"/>
  <c r="N124" i="8"/>
  <c r="M124" i="8"/>
  <c r="L124" i="8"/>
  <c r="K124" i="8"/>
  <c r="I124" i="8"/>
  <c r="H124" i="8"/>
  <c r="G124" i="8"/>
  <c r="F124" i="8"/>
  <c r="E124" i="8"/>
  <c r="D124" i="8"/>
  <c r="N123" i="8"/>
  <c r="M123" i="8"/>
  <c r="L123" i="8"/>
  <c r="K123" i="8"/>
  <c r="I123" i="8"/>
  <c r="H123" i="8"/>
  <c r="G123" i="8"/>
  <c r="F123" i="8"/>
  <c r="E123" i="8"/>
  <c r="D123" i="8"/>
  <c r="N122" i="8"/>
  <c r="M122" i="8"/>
  <c r="L122" i="8"/>
  <c r="K122" i="8"/>
  <c r="I122" i="8"/>
  <c r="H122" i="8"/>
  <c r="G122" i="8"/>
  <c r="F122" i="8"/>
  <c r="E122" i="8"/>
  <c r="D122" i="8"/>
  <c r="N121" i="8"/>
  <c r="N128" i="8" s="1"/>
  <c r="N138" i="8" s="1"/>
  <c r="M121" i="8"/>
  <c r="L121" i="8"/>
  <c r="K121" i="8"/>
  <c r="I121" i="8"/>
  <c r="H121" i="8"/>
  <c r="H128" i="8" s="1"/>
  <c r="G121" i="8"/>
  <c r="F121" i="8"/>
  <c r="F128" i="8" s="1"/>
  <c r="E121" i="8"/>
  <c r="D121" i="8"/>
  <c r="N119" i="8"/>
  <c r="M119" i="8"/>
  <c r="L119" i="8"/>
  <c r="K119" i="8"/>
  <c r="I119" i="8"/>
  <c r="H119" i="8"/>
  <c r="H120" i="8" s="1"/>
  <c r="G119" i="8"/>
  <c r="F119" i="8"/>
  <c r="E119" i="8"/>
  <c r="D119" i="8"/>
  <c r="P118" i="8"/>
  <c r="O118" i="8"/>
  <c r="J118" i="8"/>
  <c r="P117" i="8"/>
  <c r="O117" i="8"/>
  <c r="J117" i="8"/>
  <c r="P116" i="8"/>
  <c r="O116" i="8"/>
  <c r="J116" i="8"/>
  <c r="P115" i="8"/>
  <c r="O115" i="8"/>
  <c r="J115" i="8"/>
  <c r="P114" i="8"/>
  <c r="O114" i="8"/>
  <c r="J114" i="8"/>
  <c r="P113" i="8"/>
  <c r="O113" i="8"/>
  <c r="J113" i="8"/>
  <c r="P112" i="8"/>
  <c r="O112" i="8"/>
  <c r="J112" i="8"/>
  <c r="P111" i="8"/>
  <c r="O111" i="8"/>
  <c r="J111" i="8"/>
  <c r="J119" i="8" s="1"/>
  <c r="N110" i="8"/>
  <c r="M110" i="8"/>
  <c r="L110" i="8"/>
  <c r="K110" i="8"/>
  <c r="K120" i="8" s="1"/>
  <c r="I110" i="8"/>
  <c r="I120" i="8" s="1"/>
  <c r="H110" i="8"/>
  <c r="G110" i="8"/>
  <c r="G120" i="8" s="1"/>
  <c r="F110" i="8"/>
  <c r="F120" i="8" s="1"/>
  <c r="E110" i="8"/>
  <c r="D110" i="8"/>
  <c r="P109" i="8"/>
  <c r="O109" i="8"/>
  <c r="J109" i="8"/>
  <c r="P108" i="8"/>
  <c r="O108" i="8"/>
  <c r="J108" i="8"/>
  <c r="P107" i="8"/>
  <c r="O107" i="8"/>
  <c r="J107" i="8"/>
  <c r="P106" i="8"/>
  <c r="O106" i="8"/>
  <c r="J106" i="8"/>
  <c r="P105" i="8"/>
  <c r="O105" i="8"/>
  <c r="J105" i="8"/>
  <c r="P104" i="8"/>
  <c r="O104" i="8"/>
  <c r="J104" i="8"/>
  <c r="P103" i="8"/>
  <c r="O103" i="8"/>
  <c r="J103" i="8"/>
  <c r="A103" i="8"/>
  <c r="N101" i="8"/>
  <c r="M101" i="8"/>
  <c r="L101" i="8"/>
  <c r="K101" i="8"/>
  <c r="I101" i="8"/>
  <c r="H101" i="8"/>
  <c r="G101" i="8"/>
  <c r="F101" i="8"/>
  <c r="E101" i="8"/>
  <c r="D101" i="8"/>
  <c r="P100" i="8"/>
  <c r="O100" i="8"/>
  <c r="J100" i="8"/>
  <c r="P99" i="8"/>
  <c r="O99" i="8"/>
  <c r="J99" i="8"/>
  <c r="P98" i="8"/>
  <c r="O98" i="8"/>
  <c r="J98" i="8"/>
  <c r="P97" i="8"/>
  <c r="O97" i="8"/>
  <c r="J97" i="8"/>
  <c r="P96" i="8"/>
  <c r="O96" i="8"/>
  <c r="J96" i="8"/>
  <c r="P95" i="8"/>
  <c r="O95" i="8"/>
  <c r="J95" i="8"/>
  <c r="P94" i="8"/>
  <c r="O94" i="8"/>
  <c r="J94" i="8"/>
  <c r="P93" i="8"/>
  <c r="O93" i="8"/>
  <c r="J93" i="8"/>
  <c r="N92" i="8"/>
  <c r="N102" i="8" s="1"/>
  <c r="M92" i="8"/>
  <c r="M102" i="8" s="1"/>
  <c r="L92" i="8"/>
  <c r="K92" i="8"/>
  <c r="I92" i="8"/>
  <c r="I102" i="8" s="1"/>
  <c r="H92" i="8"/>
  <c r="H102" i="8" s="1"/>
  <c r="G92" i="8"/>
  <c r="F92" i="8"/>
  <c r="F102" i="8" s="1"/>
  <c r="E92" i="8"/>
  <c r="E102" i="8" s="1"/>
  <c r="D92" i="8"/>
  <c r="P91" i="8"/>
  <c r="O91" i="8"/>
  <c r="J91" i="8"/>
  <c r="P90" i="8"/>
  <c r="O90" i="8"/>
  <c r="J90" i="8"/>
  <c r="P89" i="8"/>
  <c r="O89" i="8"/>
  <c r="J89" i="8"/>
  <c r="P88" i="8"/>
  <c r="O88" i="8"/>
  <c r="J88" i="8"/>
  <c r="P87" i="8"/>
  <c r="O87" i="8"/>
  <c r="J87" i="8"/>
  <c r="P86" i="8"/>
  <c r="O86" i="8"/>
  <c r="J86" i="8"/>
  <c r="P85" i="8"/>
  <c r="O85" i="8"/>
  <c r="J85" i="8"/>
  <c r="A85" i="8"/>
  <c r="L84" i="8"/>
  <c r="N83" i="8"/>
  <c r="M83" i="8"/>
  <c r="L83" i="8"/>
  <c r="K83" i="8"/>
  <c r="I83" i="8"/>
  <c r="H83" i="8"/>
  <c r="G83" i="8"/>
  <c r="F83" i="8"/>
  <c r="E83" i="8"/>
  <c r="D83" i="8"/>
  <c r="D84" i="8" s="1"/>
  <c r="P82" i="8"/>
  <c r="O82" i="8"/>
  <c r="J82" i="8"/>
  <c r="P81" i="8"/>
  <c r="P83" i="8" s="1"/>
  <c r="O81" i="8"/>
  <c r="J81" i="8"/>
  <c r="P80" i="8"/>
  <c r="O80" i="8"/>
  <c r="J80" i="8"/>
  <c r="P79" i="8"/>
  <c r="O79" i="8"/>
  <c r="J79" i="8"/>
  <c r="P78" i="8"/>
  <c r="O78" i="8"/>
  <c r="J78" i="8"/>
  <c r="P77" i="8"/>
  <c r="O77" i="8"/>
  <c r="J77" i="8"/>
  <c r="P76" i="8"/>
  <c r="O76" i="8"/>
  <c r="J76" i="8"/>
  <c r="P75" i="8"/>
  <c r="O75" i="8"/>
  <c r="J75" i="8"/>
  <c r="N74" i="8"/>
  <c r="N84" i="8" s="1"/>
  <c r="M74" i="8"/>
  <c r="L74" i="8"/>
  <c r="K74" i="8"/>
  <c r="K84" i="8" s="1"/>
  <c r="I74" i="8"/>
  <c r="H74" i="8"/>
  <c r="G74" i="8"/>
  <c r="F74" i="8"/>
  <c r="F84" i="8" s="1"/>
  <c r="E74" i="8"/>
  <c r="E84" i="8" s="1"/>
  <c r="D74" i="8"/>
  <c r="P73" i="8"/>
  <c r="O73" i="8"/>
  <c r="J73" i="8"/>
  <c r="P72" i="8"/>
  <c r="O72" i="8"/>
  <c r="J72" i="8"/>
  <c r="P71" i="8"/>
  <c r="O71" i="8"/>
  <c r="J71" i="8"/>
  <c r="P70" i="8"/>
  <c r="O70" i="8"/>
  <c r="J70" i="8"/>
  <c r="P69" i="8"/>
  <c r="O69" i="8"/>
  <c r="J69" i="8"/>
  <c r="P68" i="8"/>
  <c r="O68" i="8"/>
  <c r="J68" i="8"/>
  <c r="P67" i="8"/>
  <c r="O67" i="8"/>
  <c r="J67" i="8"/>
  <c r="A67" i="8"/>
  <c r="I66" i="8"/>
  <c r="N65" i="8"/>
  <c r="M65" i="8"/>
  <c r="L65" i="8"/>
  <c r="K65" i="8"/>
  <c r="I65" i="8"/>
  <c r="H65" i="8"/>
  <c r="G65" i="8"/>
  <c r="F65" i="8"/>
  <c r="E65" i="8"/>
  <c r="D65" i="8"/>
  <c r="P64" i="8"/>
  <c r="O64" i="8"/>
  <c r="J64" i="8"/>
  <c r="P63" i="8"/>
  <c r="O63" i="8"/>
  <c r="J63" i="8"/>
  <c r="P62" i="8"/>
  <c r="O62" i="8"/>
  <c r="J62" i="8"/>
  <c r="P61" i="8"/>
  <c r="O61" i="8"/>
  <c r="J61" i="8"/>
  <c r="P60" i="8"/>
  <c r="O60" i="8"/>
  <c r="J60" i="8"/>
  <c r="P59" i="8"/>
  <c r="O59" i="8"/>
  <c r="J59" i="8"/>
  <c r="P58" i="8"/>
  <c r="O58" i="8"/>
  <c r="J58" i="8"/>
  <c r="P57" i="8"/>
  <c r="O57" i="8"/>
  <c r="J57" i="8"/>
  <c r="N56" i="8"/>
  <c r="N66" i="8" s="1"/>
  <c r="M56" i="8"/>
  <c r="L56" i="8"/>
  <c r="K56" i="8"/>
  <c r="I56" i="8"/>
  <c r="H56" i="8"/>
  <c r="H66" i="8" s="1"/>
  <c r="G56" i="8"/>
  <c r="F56" i="8"/>
  <c r="F66" i="8" s="1"/>
  <c r="E56" i="8"/>
  <c r="E66" i="8" s="1"/>
  <c r="D56" i="8"/>
  <c r="P55" i="8"/>
  <c r="O55" i="8"/>
  <c r="J55" i="8"/>
  <c r="P54" i="8"/>
  <c r="O54" i="8"/>
  <c r="J54" i="8"/>
  <c r="P53" i="8"/>
  <c r="O53" i="8"/>
  <c r="J53" i="8"/>
  <c r="P52" i="8"/>
  <c r="O52" i="8"/>
  <c r="J52" i="8"/>
  <c r="P51" i="8"/>
  <c r="O51" i="8"/>
  <c r="J51" i="8"/>
  <c r="P50" i="8"/>
  <c r="O50" i="8"/>
  <c r="J50" i="8"/>
  <c r="P49" i="8"/>
  <c r="O49" i="8"/>
  <c r="J49" i="8"/>
  <c r="A49" i="8"/>
  <c r="H48" i="8"/>
  <c r="N47" i="8"/>
  <c r="M47" i="8"/>
  <c r="L47" i="8"/>
  <c r="K47" i="8"/>
  <c r="I47" i="8"/>
  <c r="H47" i="8"/>
  <c r="G47" i="8"/>
  <c r="G48" i="8" s="1"/>
  <c r="F47" i="8"/>
  <c r="E47" i="8"/>
  <c r="D47" i="8"/>
  <c r="P46" i="8"/>
  <c r="O46" i="8"/>
  <c r="J46" i="8"/>
  <c r="P45" i="8"/>
  <c r="O45" i="8"/>
  <c r="J45" i="8"/>
  <c r="P44" i="8"/>
  <c r="O44" i="8"/>
  <c r="J44" i="8"/>
  <c r="P43" i="8"/>
  <c r="O43" i="8"/>
  <c r="J43" i="8"/>
  <c r="P42" i="8"/>
  <c r="O42" i="8"/>
  <c r="J42" i="8"/>
  <c r="P41" i="8"/>
  <c r="O41" i="8"/>
  <c r="J41" i="8"/>
  <c r="P40" i="8"/>
  <c r="O40" i="8"/>
  <c r="J40" i="8"/>
  <c r="P39" i="8"/>
  <c r="O39" i="8"/>
  <c r="J39" i="8"/>
  <c r="N38" i="8"/>
  <c r="N48" i="8" s="1"/>
  <c r="M38" i="8"/>
  <c r="M48" i="8" s="1"/>
  <c r="L38" i="8"/>
  <c r="K38" i="8"/>
  <c r="K48" i="8" s="1"/>
  <c r="I38" i="8"/>
  <c r="I48" i="8" s="1"/>
  <c r="H38" i="8"/>
  <c r="G38" i="8"/>
  <c r="F38" i="8"/>
  <c r="E38" i="8"/>
  <c r="E48" i="8" s="1"/>
  <c r="D38" i="8"/>
  <c r="D48" i="8" s="1"/>
  <c r="P37" i="8"/>
  <c r="O37" i="8"/>
  <c r="J37" i="8"/>
  <c r="P36" i="8"/>
  <c r="O36" i="8"/>
  <c r="J36" i="8"/>
  <c r="P35" i="8"/>
  <c r="O35" i="8"/>
  <c r="J35" i="8"/>
  <c r="P34" i="8"/>
  <c r="O34" i="8"/>
  <c r="J34" i="8"/>
  <c r="P33" i="8"/>
  <c r="O33" i="8"/>
  <c r="J33" i="8"/>
  <c r="P32" i="8"/>
  <c r="O32" i="8"/>
  <c r="J32" i="8"/>
  <c r="P31" i="8"/>
  <c r="P38" i="8" s="1"/>
  <c r="O31" i="8"/>
  <c r="J31" i="8"/>
  <c r="A31" i="8"/>
  <c r="M30" i="8"/>
  <c r="N29" i="8"/>
  <c r="N30" i="8" s="1"/>
  <c r="M29" i="8"/>
  <c r="L29" i="8"/>
  <c r="K29" i="8"/>
  <c r="I29" i="8"/>
  <c r="H29" i="8"/>
  <c r="G29" i="8"/>
  <c r="F29" i="8"/>
  <c r="E29" i="8"/>
  <c r="E30" i="8" s="1"/>
  <c r="D29" i="8"/>
  <c r="P28" i="8"/>
  <c r="O28" i="8"/>
  <c r="J28" i="8"/>
  <c r="P27" i="8"/>
  <c r="O27" i="8"/>
  <c r="J27" i="8"/>
  <c r="J135" i="8" s="1"/>
  <c r="P26" i="8"/>
  <c r="P134" i="8" s="1"/>
  <c r="O26" i="8"/>
  <c r="J26" i="8"/>
  <c r="P25" i="8"/>
  <c r="O25" i="8"/>
  <c r="J25" i="8"/>
  <c r="P24" i="8"/>
  <c r="O24" i="8"/>
  <c r="O132" i="8" s="1"/>
  <c r="J24" i="8"/>
  <c r="J132" i="8" s="1"/>
  <c r="P23" i="8"/>
  <c r="O23" i="8"/>
  <c r="O131" i="8" s="1"/>
  <c r="J23" i="8"/>
  <c r="P22" i="8"/>
  <c r="O22" i="8"/>
  <c r="J22" i="8"/>
  <c r="P21" i="8"/>
  <c r="O21" i="8"/>
  <c r="O129" i="8" s="1"/>
  <c r="J21" i="8"/>
  <c r="N20" i="8"/>
  <c r="M20" i="8"/>
  <c r="L20" i="8"/>
  <c r="L30" i="8" s="1"/>
  <c r="K20" i="8"/>
  <c r="K30" i="8" s="1"/>
  <c r="I20" i="8"/>
  <c r="H20" i="8"/>
  <c r="H30" i="8" s="1"/>
  <c r="G20" i="8"/>
  <c r="G30" i="8" s="1"/>
  <c r="F20" i="8"/>
  <c r="F30" i="8" s="1"/>
  <c r="E20" i="8"/>
  <c r="D20" i="8"/>
  <c r="P19" i="8"/>
  <c r="O19" i="8"/>
  <c r="J19" i="8"/>
  <c r="P18" i="8"/>
  <c r="P126" i="8" s="1"/>
  <c r="O18" i="8"/>
  <c r="O20" i="8" s="1"/>
  <c r="J18" i="8"/>
  <c r="P17" i="8"/>
  <c r="O17" i="8"/>
  <c r="J17" i="8"/>
  <c r="P16" i="8"/>
  <c r="O16" i="8"/>
  <c r="J16" i="8"/>
  <c r="J124" i="8" s="1"/>
  <c r="P15" i="8"/>
  <c r="P20" i="8" s="1"/>
  <c r="O15" i="8"/>
  <c r="O123" i="8" s="1"/>
  <c r="J15" i="8"/>
  <c r="P14" i="8"/>
  <c r="O14" i="8"/>
  <c r="J14" i="8"/>
  <c r="P13" i="8"/>
  <c r="O13" i="8"/>
  <c r="O121" i="8" s="1"/>
  <c r="J13" i="8"/>
  <c r="J20" i="8" s="1"/>
  <c r="A13" i="8"/>
  <c r="B5" i="8"/>
  <c r="B6" i="8"/>
  <c r="B103" i="9"/>
  <c r="B85" i="9"/>
  <c r="B67" i="9"/>
  <c r="B49" i="9"/>
  <c r="B31" i="9"/>
  <c r="B13" i="9"/>
  <c r="L141" i="9"/>
  <c r="C141" i="9"/>
  <c r="N136" i="9"/>
  <c r="M136" i="9"/>
  <c r="L136" i="9"/>
  <c r="K136" i="9"/>
  <c r="I136" i="9"/>
  <c r="H136" i="9"/>
  <c r="G136" i="9"/>
  <c r="F136" i="9"/>
  <c r="E136" i="9"/>
  <c r="D136" i="9"/>
  <c r="N135" i="9"/>
  <c r="M135" i="9"/>
  <c r="L135" i="9"/>
  <c r="K135" i="9"/>
  <c r="I135" i="9"/>
  <c r="H135" i="9"/>
  <c r="G135" i="9"/>
  <c r="F135" i="9"/>
  <c r="E135" i="9"/>
  <c r="D135" i="9"/>
  <c r="N134" i="9"/>
  <c r="M134" i="9"/>
  <c r="L134" i="9"/>
  <c r="K134" i="9"/>
  <c r="I134" i="9"/>
  <c r="H134" i="9"/>
  <c r="G134" i="9"/>
  <c r="F134" i="9"/>
  <c r="E134" i="9"/>
  <c r="D134" i="9"/>
  <c r="N133" i="9"/>
  <c r="M133" i="9"/>
  <c r="L133" i="9"/>
  <c r="K133" i="9"/>
  <c r="I133" i="9"/>
  <c r="H133" i="9"/>
  <c r="G133" i="9"/>
  <c r="F133" i="9"/>
  <c r="E133" i="9"/>
  <c r="D133" i="9"/>
  <c r="N132" i="9"/>
  <c r="M132" i="9"/>
  <c r="L132" i="9"/>
  <c r="K132" i="9"/>
  <c r="I132" i="9"/>
  <c r="H132" i="9"/>
  <c r="G132" i="9"/>
  <c r="F132" i="9"/>
  <c r="E132" i="9"/>
  <c r="D132" i="9"/>
  <c r="N131" i="9"/>
  <c r="M131" i="9"/>
  <c r="L131" i="9"/>
  <c r="K131" i="9"/>
  <c r="I131" i="9"/>
  <c r="H131" i="9"/>
  <c r="G131" i="9"/>
  <c r="F131" i="9"/>
  <c r="E131" i="9"/>
  <c r="D131" i="9"/>
  <c r="N130" i="9"/>
  <c r="M130" i="9"/>
  <c r="L130" i="9"/>
  <c r="K130" i="9"/>
  <c r="I130" i="9"/>
  <c r="H130" i="9"/>
  <c r="G130" i="9"/>
  <c r="F130" i="9"/>
  <c r="E130" i="9"/>
  <c r="D130" i="9"/>
  <c r="N129" i="9"/>
  <c r="N137" i="9" s="1"/>
  <c r="M129" i="9"/>
  <c r="L129" i="9"/>
  <c r="K129" i="9"/>
  <c r="I129" i="9"/>
  <c r="H129" i="9"/>
  <c r="G129" i="9"/>
  <c r="G137" i="9" s="1"/>
  <c r="F129" i="9"/>
  <c r="F137" i="9" s="1"/>
  <c r="E129" i="9"/>
  <c r="D129" i="9"/>
  <c r="N127" i="9"/>
  <c r="M127" i="9"/>
  <c r="L127" i="9"/>
  <c r="K127" i="9"/>
  <c r="I127" i="9"/>
  <c r="H127" i="9"/>
  <c r="G127" i="9"/>
  <c r="F127" i="9"/>
  <c r="E127" i="9"/>
  <c r="D127" i="9"/>
  <c r="N126" i="9"/>
  <c r="M126" i="9"/>
  <c r="L126" i="9"/>
  <c r="K126" i="9"/>
  <c r="I126" i="9"/>
  <c r="H126" i="9"/>
  <c r="G126" i="9"/>
  <c r="F126" i="9"/>
  <c r="E126" i="9"/>
  <c r="D126" i="9"/>
  <c r="N125" i="9"/>
  <c r="M125" i="9"/>
  <c r="L125" i="9"/>
  <c r="K125" i="9"/>
  <c r="I125" i="9"/>
  <c r="H125" i="9"/>
  <c r="G125" i="9"/>
  <c r="F125" i="9"/>
  <c r="E125" i="9"/>
  <c r="D125" i="9"/>
  <c r="N124" i="9"/>
  <c r="M124" i="9"/>
  <c r="L124" i="9"/>
  <c r="K124" i="9"/>
  <c r="I124" i="9"/>
  <c r="H124" i="9"/>
  <c r="G124" i="9"/>
  <c r="F124" i="9"/>
  <c r="E124" i="9"/>
  <c r="D124" i="9"/>
  <c r="N123" i="9"/>
  <c r="M123" i="9"/>
  <c r="L123" i="9"/>
  <c r="K123" i="9"/>
  <c r="I123" i="9"/>
  <c r="H123" i="9"/>
  <c r="G123" i="9"/>
  <c r="F123" i="9"/>
  <c r="E123" i="9"/>
  <c r="D123" i="9"/>
  <c r="N122" i="9"/>
  <c r="M122" i="9"/>
  <c r="L122" i="9"/>
  <c r="K122" i="9"/>
  <c r="I122" i="9"/>
  <c r="H122" i="9"/>
  <c r="G122" i="9"/>
  <c r="F122" i="9"/>
  <c r="E122" i="9"/>
  <c r="D122" i="9"/>
  <c r="N121" i="9"/>
  <c r="M121" i="9"/>
  <c r="L121" i="9"/>
  <c r="K121" i="9"/>
  <c r="I121" i="9"/>
  <c r="H121" i="9"/>
  <c r="H128" i="9" s="1"/>
  <c r="G121" i="9"/>
  <c r="G128" i="9" s="1"/>
  <c r="G138" i="9" s="1"/>
  <c r="F121" i="9"/>
  <c r="E121" i="9"/>
  <c r="D121" i="9"/>
  <c r="N119" i="9"/>
  <c r="M119" i="9"/>
  <c r="L119" i="9"/>
  <c r="K119" i="9"/>
  <c r="I119" i="9"/>
  <c r="H119" i="9"/>
  <c r="G119" i="9"/>
  <c r="F119" i="9"/>
  <c r="E119" i="9"/>
  <c r="D119" i="9"/>
  <c r="P118" i="9"/>
  <c r="O118" i="9"/>
  <c r="J118" i="9"/>
  <c r="P117" i="9"/>
  <c r="O117" i="9"/>
  <c r="J117" i="9"/>
  <c r="P116" i="9"/>
  <c r="O116" i="9"/>
  <c r="J116" i="9"/>
  <c r="P115" i="9"/>
  <c r="O115" i="9"/>
  <c r="J115" i="9"/>
  <c r="P114" i="9"/>
  <c r="O114" i="9"/>
  <c r="J114" i="9"/>
  <c r="P113" i="9"/>
  <c r="O113" i="9"/>
  <c r="J113" i="9"/>
  <c r="P112" i="9"/>
  <c r="O112" i="9"/>
  <c r="J112" i="9"/>
  <c r="P111" i="9"/>
  <c r="O111" i="9"/>
  <c r="J111" i="9"/>
  <c r="N110" i="9"/>
  <c r="N120" i="9" s="1"/>
  <c r="M110" i="9"/>
  <c r="M120" i="9" s="1"/>
  <c r="L110" i="9"/>
  <c r="K110" i="9"/>
  <c r="I110" i="9"/>
  <c r="H110" i="9"/>
  <c r="H120" i="9" s="1"/>
  <c r="G110" i="9"/>
  <c r="G120" i="9" s="1"/>
  <c r="F110" i="9"/>
  <c r="F120" i="9" s="1"/>
  <c r="E110" i="9"/>
  <c r="E120" i="9" s="1"/>
  <c r="D110" i="9"/>
  <c r="D120" i="9" s="1"/>
  <c r="P109" i="9"/>
  <c r="O109" i="9"/>
  <c r="J109" i="9"/>
  <c r="P108" i="9"/>
  <c r="O108" i="9"/>
  <c r="J108" i="9"/>
  <c r="P107" i="9"/>
  <c r="O107" i="9"/>
  <c r="J107" i="9"/>
  <c r="P106" i="9"/>
  <c r="O106" i="9"/>
  <c r="J106" i="9"/>
  <c r="P105" i="9"/>
  <c r="O105" i="9"/>
  <c r="J105" i="9"/>
  <c r="P104" i="9"/>
  <c r="O104" i="9"/>
  <c r="J104" i="9"/>
  <c r="P103" i="9"/>
  <c r="O103" i="9"/>
  <c r="J103" i="9"/>
  <c r="A103" i="9"/>
  <c r="N102" i="9"/>
  <c r="N101" i="9"/>
  <c r="M101" i="9"/>
  <c r="L101" i="9"/>
  <c r="K101" i="9"/>
  <c r="I101" i="9"/>
  <c r="H101" i="9"/>
  <c r="G101" i="9"/>
  <c r="F101" i="9"/>
  <c r="F102" i="9" s="1"/>
  <c r="E101" i="9"/>
  <c r="D101" i="9"/>
  <c r="P100" i="9"/>
  <c r="O100" i="9"/>
  <c r="J100" i="9"/>
  <c r="P99" i="9"/>
  <c r="O99" i="9"/>
  <c r="J99" i="9"/>
  <c r="P98" i="9"/>
  <c r="O98" i="9"/>
  <c r="J98" i="9"/>
  <c r="P97" i="9"/>
  <c r="O97" i="9"/>
  <c r="J97" i="9"/>
  <c r="P96" i="9"/>
  <c r="O96" i="9"/>
  <c r="J96" i="9"/>
  <c r="P95" i="9"/>
  <c r="O95" i="9"/>
  <c r="J95" i="9"/>
  <c r="P94" i="9"/>
  <c r="O94" i="9"/>
  <c r="J94" i="9"/>
  <c r="P93" i="9"/>
  <c r="P101" i="9" s="1"/>
  <c r="O93" i="9"/>
  <c r="J93" i="9"/>
  <c r="N92" i="9"/>
  <c r="M92" i="9"/>
  <c r="L92" i="9"/>
  <c r="L102" i="9" s="1"/>
  <c r="K92" i="9"/>
  <c r="K102" i="9" s="1"/>
  <c r="I92" i="9"/>
  <c r="I102" i="9" s="1"/>
  <c r="H92" i="9"/>
  <c r="H102" i="9" s="1"/>
  <c r="G92" i="9"/>
  <c r="F92" i="9"/>
  <c r="E92" i="9"/>
  <c r="D92" i="9"/>
  <c r="P91" i="9"/>
  <c r="O91" i="9"/>
  <c r="J91" i="9"/>
  <c r="P90" i="9"/>
  <c r="P92" i="9" s="1"/>
  <c r="O90" i="9"/>
  <c r="J90" i="9"/>
  <c r="P89" i="9"/>
  <c r="O89" i="9"/>
  <c r="J89" i="9"/>
  <c r="P88" i="9"/>
  <c r="O88" i="9"/>
  <c r="J88" i="9"/>
  <c r="P87" i="9"/>
  <c r="O87" i="9"/>
  <c r="J87" i="9"/>
  <c r="P86" i="9"/>
  <c r="O86" i="9"/>
  <c r="J86" i="9"/>
  <c r="P85" i="9"/>
  <c r="O85" i="9"/>
  <c r="O92" i="9" s="1"/>
  <c r="J85" i="9"/>
  <c r="A85" i="9"/>
  <c r="N83" i="9"/>
  <c r="M83" i="9"/>
  <c r="L83" i="9"/>
  <c r="K83" i="9"/>
  <c r="I83" i="9"/>
  <c r="H83" i="9"/>
  <c r="G83" i="9"/>
  <c r="F83" i="9"/>
  <c r="E83" i="9"/>
  <c r="D83" i="9"/>
  <c r="P82" i="9"/>
  <c r="O82" i="9"/>
  <c r="O136" i="9" s="1"/>
  <c r="J82" i="9"/>
  <c r="P81" i="9"/>
  <c r="O81" i="9"/>
  <c r="J81" i="9"/>
  <c r="P80" i="9"/>
  <c r="O80" i="9"/>
  <c r="J80" i="9"/>
  <c r="P79" i="9"/>
  <c r="O79" i="9"/>
  <c r="J79" i="9"/>
  <c r="P78" i="9"/>
  <c r="O78" i="9"/>
  <c r="J78" i="9"/>
  <c r="P77" i="9"/>
  <c r="O77" i="9"/>
  <c r="J77" i="9"/>
  <c r="P76" i="9"/>
  <c r="O76" i="9"/>
  <c r="J76" i="9"/>
  <c r="P75" i="9"/>
  <c r="O75" i="9"/>
  <c r="J75" i="9"/>
  <c r="N74" i="9"/>
  <c r="N84" i="9" s="1"/>
  <c r="M74" i="9"/>
  <c r="M84" i="9" s="1"/>
  <c r="L74" i="9"/>
  <c r="L84" i="9" s="1"/>
  <c r="K74" i="9"/>
  <c r="I74" i="9"/>
  <c r="H74" i="9"/>
  <c r="G74" i="9"/>
  <c r="G84" i="9" s="1"/>
  <c r="F74" i="9"/>
  <c r="F84" i="9" s="1"/>
  <c r="E74" i="9"/>
  <c r="E84" i="9" s="1"/>
  <c r="D74" i="9"/>
  <c r="D84" i="9" s="1"/>
  <c r="P73" i="9"/>
  <c r="O73" i="9"/>
  <c r="J73" i="9"/>
  <c r="P72" i="9"/>
  <c r="O72" i="9"/>
  <c r="J72" i="9"/>
  <c r="P71" i="9"/>
  <c r="O71" i="9"/>
  <c r="J71" i="9"/>
  <c r="P70" i="9"/>
  <c r="O70" i="9"/>
  <c r="J70" i="9"/>
  <c r="P69" i="9"/>
  <c r="O69" i="9"/>
  <c r="J69" i="9"/>
  <c r="P68" i="9"/>
  <c r="O68" i="9"/>
  <c r="J68" i="9"/>
  <c r="P67" i="9"/>
  <c r="O67" i="9"/>
  <c r="J67" i="9"/>
  <c r="A67" i="9"/>
  <c r="N65" i="9"/>
  <c r="M65" i="9"/>
  <c r="L65" i="9"/>
  <c r="K65" i="9"/>
  <c r="I65" i="9"/>
  <c r="H65" i="9"/>
  <c r="G65" i="9"/>
  <c r="F65" i="9"/>
  <c r="E65" i="9"/>
  <c r="D65" i="9"/>
  <c r="P64" i="9"/>
  <c r="O64" i="9"/>
  <c r="J64" i="9"/>
  <c r="P63" i="9"/>
  <c r="O63" i="9"/>
  <c r="J63" i="9"/>
  <c r="P62" i="9"/>
  <c r="O62" i="9"/>
  <c r="J62" i="9"/>
  <c r="P61" i="9"/>
  <c r="O61" i="9"/>
  <c r="J61" i="9"/>
  <c r="P60" i="9"/>
  <c r="O60" i="9"/>
  <c r="J60" i="9"/>
  <c r="P59" i="9"/>
  <c r="O59" i="9"/>
  <c r="J59" i="9"/>
  <c r="P58" i="9"/>
  <c r="O58" i="9"/>
  <c r="J58" i="9"/>
  <c r="P57" i="9"/>
  <c r="O57" i="9"/>
  <c r="J57" i="9"/>
  <c r="J65" i="9" s="1"/>
  <c r="N56" i="9"/>
  <c r="M56" i="9"/>
  <c r="L56" i="9"/>
  <c r="K56" i="9"/>
  <c r="I56" i="9"/>
  <c r="I66" i="9" s="1"/>
  <c r="H56" i="9"/>
  <c r="H66" i="9" s="1"/>
  <c r="G56" i="9"/>
  <c r="G66" i="9" s="1"/>
  <c r="F56" i="9"/>
  <c r="F66" i="9" s="1"/>
  <c r="E56" i="9"/>
  <c r="D56" i="9"/>
  <c r="P55" i="9"/>
  <c r="O55" i="9"/>
  <c r="J55" i="9"/>
  <c r="P54" i="9"/>
  <c r="O54" i="9"/>
  <c r="J54" i="9"/>
  <c r="P53" i="9"/>
  <c r="O53" i="9"/>
  <c r="J53" i="9"/>
  <c r="P52" i="9"/>
  <c r="O52" i="9"/>
  <c r="J52" i="9"/>
  <c r="P51" i="9"/>
  <c r="O51" i="9"/>
  <c r="J51" i="9"/>
  <c r="P50" i="9"/>
  <c r="O50" i="9"/>
  <c r="J50" i="9"/>
  <c r="P49" i="9"/>
  <c r="O49" i="9"/>
  <c r="J49" i="9"/>
  <c r="A49" i="9"/>
  <c r="N47" i="9"/>
  <c r="M47" i="9"/>
  <c r="L47" i="9"/>
  <c r="K47" i="9"/>
  <c r="I47" i="9"/>
  <c r="H47" i="9"/>
  <c r="G47" i="9"/>
  <c r="F47" i="9"/>
  <c r="E47" i="9"/>
  <c r="D47" i="9"/>
  <c r="P46" i="9"/>
  <c r="O46" i="9"/>
  <c r="J46" i="9"/>
  <c r="P45" i="9"/>
  <c r="O45" i="9"/>
  <c r="J45" i="9"/>
  <c r="P44" i="9"/>
  <c r="O44" i="9"/>
  <c r="J44" i="9"/>
  <c r="P43" i="9"/>
  <c r="O43" i="9"/>
  <c r="J43" i="9"/>
  <c r="P42" i="9"/>
  <c r="O42" i="9"/>
  <c r="J42" i="9"/>
  <c r="P41" i="9"/>
  <c r="O41" i="9"/>
  <c r="J41" i="9"/>
  <c r="P40" i="9"/>
  <c r="O40" i="9"/>
  <c r="J40" i="9"/>
  <c r="P39" i="9"/>
  <c r="O39" i="9"/>
  <c r="J39" i="9"/>
  <c r="N38" i="9"/>
  <c r="N48" i="9" s="1"/>
  <c r="M38" i="9"/>
  <c r="M48" i="9" s="1"/>
  <c r="L38" i="9"/>
  <c r="L48" i="9" s="1"/>
  <c r="K38" i="9"/>
  <c r="K48" i="9" s="1"/>
  <c r="I38" i="9"/>
  <c r="I48" i="9" s="1"/>
  <c r="H38" i="9"/>
  <c r="H48" i="9" s="1"/>
  <c r="G38" i="9"/>
  <c r="F38" i="9"/>
  <c r="E38" i="9"/>
  <c r="E48" i="9" s="1"/>
  <c r="D38" i="9"/>
  <c r="D48" i="9" s="1"/>
  <c r="P37" i="9"/>
  <c r="O37" i="9"/>
  <c r="J37" i="9"/>
  <c r="P36" i="9"/>
  <c r="O36" i="9"/>
  <c r="J36" i="9"/>
  <c r="P35" i="9"/>
  <c r="O35" i="9"/>
  <c r="J35" i="9"/>
  <c r="P34" i="9"/>
  <c r="O34" i="9"/>
  <c r="J34" i="9"/>
  <c r="P33" i="9"/>
  <c r="O33" i="9"/>
  <c r="J33" i="9"/>
  <c r="P32" i="9"/>
  <c r="O32" i="9"/>
  <c r="J32" i="9"/>
  <c r="J38" i="9" s="1"/>
  <c r="P31" i="9"/>
  <c r="O31" i="9"/>
  <c r="J31" i="9"/>
  <c r="A31" i="9"/>
  <c r="N29" i="9"/>
  <c r="M29" i="9"/>
  <c r="L29" i="9"/>
  <c r="K29" i="9"/>
  <c r="I29" i="9"/>
  <c r="H29" i="9"/>
  <c r="G29" i="9"/>
  <c r="F29" i="9"/>
  <c r="F30" i="9" s="1"/>
  <c r="E29" i="9"/>
  <c r="D29" i="9"/>
  <c r="P28" i="9"/>
  <c r="O28" i="9"/>
  <c r="J28" i="9"/>
  <c r="P27" i="9"/>
  <c r="O27" i="9"/>
  <c r="J27" i="9"/>
  <c r="P26" i="9"/>
  <c r="P134" i="9" s="1"/>
  <c r="O26" i="9"/>
  <c r="J26" i="9"/>
  <c r="P25" i="9"/>
  <c r="O25" i="9"/>
  <c r="J25" i="9"/>
  <c r="P24" i="9"/>
  <c r="O24" i="9"/>
  <c r="J24" i="9"/>
  <c r="J132" i="9" s="1"/>
  <c r="P23" i="9"/>
  <c r="P131" i="9" s="1"/>
  <c r="O23" i="9"/>
  <c r="J23" i="9"/>
  <c r="P22" i="9"/>
  <c r="O22" i="9"/>
  <c r="J22" i="9"/>
  <c r="P21" i="9"/>
  <c r="O21" i="9"/>
  <c r="O129" i="9" s="1"/>
  <c r="J21" i="9"/>
  <c r="N20" i="9"/>
  <c r="N30" i="9" s="1"/>
  <c r="M20" i="9"/>
  <c r="L20" i="9"/>
  <c r="K20" i="9"/>
  <c r="K30" i="9" s="1"/>
  <c r="I20" i="9"/>
  <c r="I30" i="9" s="1"/>
  <c r="H20" i="9"/>
  <c r="H30" i="9" s="1"/>
  <c r="G20" i="9"/>
  <c r="G30" i="9" s="1"/>
  <c r="F20" i="9"/>
  <c r="E20" i="9"/>
  <c r="D20" i="9"/>
  <c r="P19" i="9"/>
  <c r="O19" i="9"/>
  <c r="J19" i="9"/>
  <c r="P18" i="9"/>
  <c r="O18" i="9"/>
  <c r="O126" i="9" s="1"/>
  <c r="J18" i="9"/>
  <c r="P17" i="9"/>
  <c r="O17" i="9"/>
  <c r="J17" i="9"/>
  <c r="P16" i="9"/>
  <c r="O16" i="9"/>
  <c r="J16" i="9"/>
  <c r="P15" i="9"/>
  <c r="P123" i="9" s="1"/>
  <c r="O15" i="9"/>
  <c r="J15" i="9"/>
  <c r="P14" i="9"/>
  <c r="O14" i="9"/>
  <c r="J14" i="9"/>
  <c r="P13" i="9"/>
  <c r="O13" i="9"/>
  <c r="J13" i="9"/>
  <c r="J20" i="9" s="1"/>
  <c r="A13" i="9"/>
  <c r="B5" i="9"/>
  <c r="B6" i="9"/>
  <c r="M142" i="7"/>
  <c r="E142" i="7"/>
  <c r="N121" i="7"/>
  <c r="M121" i="7"/>
  <c r="L121" i="7"/>
  <c r="F121" i="7"/>
  <c r="E121" i="7"/>
  <c r="D121" i="7"/>
  <c r="N120" i="7"/>
  <c r="M120" i="7"/>
  <c r="L120" i="7"/>
  <c r="K120" i="7"/>
  <c r="K121" i="7" s="1"/>
  <c r="I120" i="7"/>
  <c r="H120" i="7"/>
  <c r="G120" i="7"/>
  <c r="F120" i="7"/>
  <c r="E120" i="7"/>
  <c r="D120" i="7"/>
  <c r="P119" i="7"/>
  <c r="O119" i="7"/>
  <c r="J119" i="7"/>
  <c r="P118" i="7"/>
  <c r="O118" i="7"/>
  <c r="J118" i="7"/>
  <c r="P117" i="7"/>
  <c r="O117" i="7"/>
  <c r="J117" i="7"/>
  <c r="P116" i="7"/>
  <c r="O116" i="7"/>
  <c r="J116" i="7"/>
  <c r="P115" i="7"/>
  <c r="O115" i="7"/>
  <c r="J115" i="7"/>
  <c r="P114" i="7"/>
  <c r="O114" i="7"/>
  <c r="J114" i="7"/>
  <c r="J120" i="7" s="1"/>
  <c r="P113" i="7"/>
  <c r="P120" i="7" s="1"/>
  <c r="O113" i="7"/>
  <c r="O120" i="7" s="1"/>
  <c r="J113" i="7"/>
  <c r="P112" i="7"/>
  <c r="O112" i="7"/>
  <c r="J112" i="7"/>
  <c r="N111" i="7"/>
  <c r="M111" i="7"/>
  <c r="L111" i="7"/>
  <c r="K111" i="7"/>
  <c r="I111" i="7"/>
  <c r="I121" i="7" s="1"/>
  <c r="H111" i="7"/>
  <c r="H121" i="7" s="1"/>
  <c r="G111" i="7"/>
  <c r="G121" i="7" s="1"/>
  <c r="F111" i="7"/>
  <c r="E111" i="7"/>
  <c r="D111" i="7"/>
  <c r="P110" i="7"/>
  <c r="O110" i="7"/>
  <c r="J110" i="7"/>
  <c r="P109" i="7"/>
  <c r="O109" i="7"/>
  <c r="O111" i="7" s="1"/>
  <c r="J109" i="7"/>
  <c r="P108" i="7"/>
  <c r="O108" i="7"/>
  <c r="J108" i="7"/>
  <c r="P107" i="7"/>
  <c r="O107" i="7"/>
  <c r="J107" i="7"/>
  <c r="P106" i="7"/>
  <c r="P111" i="7" s="1"/>
  <c r="P121" i="7" s="1"/>
  <c r="O106" i="7"/>
  <c r="J106" i="7"/>
  <c r="P105" i="7"/>
  <c r="O105" i="7"/>
  <c r="J105" i="7"/>
  <c r="P104" i="7"/>
  <c r="O104" i="7"/>
  <c r="J104" i="7"/>
  <c r="J111" i="7" s="1"/>
  <c r="J121" i="7" s="1"/>
  <c r="I103" i="7"/>
  <c r="N102" i="7"/>
  <c r="N103" i="7" s="1"/>
  <c r="M102" i="7"/>
  <c r="M103" i="7" s="1"/>
  <c r="L102" i="7"/>
  <c r="K102" i="7"/>
  <c r="I102" i="7"/>
  <c r="H102" i="7"/>
  <c r="G102" i="7"/>
  <c r="F102" i="7"/>
  <c r="F103" i="7" s="1"/>
  <c r="E102" i="7"/>
  <c r="E103" i="7" s="1"/>
  <c r="D102" i="7"/>
  <c r="P101" i="7"/>
  <c r="O101" i="7"/>
  <c r="J101" i="7"/>
  <c r="P100" i="7"/>
  <c r="O100" i="7"/>
  <c r="J100" i="7"/>
  <c r="P99" i="7"/>
  <c r="O99" i="7"/>
  <c r="J99" i="7"/>
  <c r="P98" i="7"/>
  <c r="O98" i="7"/>
  <c r="J98" i="7"/>
  <c r="P97" i="7"/>
  <c r="O97" i="7"/>
  <c r="O102" i="7" s="1"/>
  <c r="J97" i="7"/>
  <c r="P96" i="7"/>
  <c r="O96" i="7"/>
  <c r="J96" i="7"/>
  <c r="P95" i="7"/>
  <c r="O95" i="7"/>
  <c r="J95" i="7"/>
  <c r="P94" i="7"/>
  <c r="P102" i="7" s="1"/>
  <c r="O94" i="7"/>
  <c r="J94" i="7"/>
  <c r="J102" i="7" s="1"/>
  <c r="N93" i="7"/>
  <c r="M93" i="7"/>
  <c r="L93" i="7"/>
  <c r="L103" i="7" s="1"/>
  <c r="K93" i="7"/>
  <c r="K103" i="7" s="1"/>
  <c r="I93" i="7"/>
  <c r="H93" i="7"/>
  <c r="H103" i="7" s="1"/>
  <c r="G93" i="7"/>
  <c r="G103" i="7" s="1"/>
  <c r="F93" i="7"/>
  <c r="E93" i="7"/>
  <c r="D93" i="7"/>
  <c r="D103" i="7" s="1"/>
  <c r="P92" i="7"/>
  <c r="O92" i="7"/>
  <c r="J92" i="7"/>
  <c r="P91" i="7"/>
  <c r="O91" i="7"/>
  <c r="J91" i="7"/>
  <c r="P90" i="7"/>
  <c r="O90" i="7"/>
  <c r="J90" i="7"/>
  <c r="P89" i="7"/>
  <c r="O89" i="7"/>
  <c r="J89" i="7"/>
  <c r="P88" i="7"/>
  <c r="O88" i="7"/>
  <c r="J88" i="7"/>
  <c r="P87" i="7"/>
  <c r="P93" i="7" s="1"/>
  <c r="O87" i="7"/>
  <c r="J87" i="7"/>
  <c r="J93" i="7" s="1"/>
  <c r="J103" i="7" s="1"/>
  <c r="P86" i="7"/>
  <c r="O86" i="7"/>
  <c r="O93" i="7" s="1"/>
  <c r="O103" i="7" s="1"/>
  <c r="J86" i="7"/>
  <c r="N85" i="7"/>
  <c r="M85" i="7"/>
  <c r="F85" i="7"/>
  <c r="E85" i="7"/>
  <c r="N84" i="7"/>
  <c r="M84" i="7"/>
  <c r="L84" i="7"/>
  <c r="K84" i="7"/>
  <c r="I84" i="7"/>
  <c r="I85" i="7" s="1"/>
  <c r="H84" i="7"/>
  <c r="G84" i="7"/>
  <c r="F84" i="7"/>
  <c r="E84" i="7"/>
  <c r="D84" i="7"/>
  <c r="P83" i="7"/>
  <c r="O83" i="7"/>
  <c r="J83" i="7"/>
  <c r="P82" i="7"/>
  <c r="O82" i="7"/>
  <c r="J82" i="7"/>
  <c r="P81" i="7"/>
  <c r="O81" i="7"/>
  <c r="J81" i="7"/>
  <c r="P80" i="7"/>
  <c r="O80" i="7"/>
  <c r="J80" i="7"/>
  <c r="P79" i="7"/>
  <c r="O79" i="7"/>
  <c r="J79" i="7"/>
  <c r="P78" i="7"/>
  <c r="O78" i="7"/>
  <c r="O84" i="7" s="1"/>
  <c r="J78" i="7"/>
  <c r="J84" i="7" s="1"/>
  <c r="P77" i="7"/>
  <c r="O77" i="7"/>
  <c r="J77" i="7"/>
  <c r="P76" i="7"/>
  <c r="P84" i="7" s="1"/>
  <c r="O76" i="7"/>
  <c r="J76" i="7"/>
  <c r="N75" i="7"/>
  <c r="M75" i="7"/>
  <c r="L75" i="7"/>
  <c r="L85" i="7" s="1"/>
  <c r="K75" i="7"/>
  <c r="K85" i="7" s="1"/>
  <c r="I75" i="7"/>
  <c r="H75" i="7"/>
  <c r="H85" i="7" s="1"/>
  <c r="G75" i="7"/>
  <c r="G85" i="7" s="1"/>
  <c r="F75" i="7"/>
  <c r="E75" i="7"/>
  <c r="D75" i="7"/>
  <c r="D85" i="7" s="1"/>
  <c r="P74" i="7"/>
  <c r="O74" i="7"/>
  <c r="J74" i="7"/>
  <c r="P73" i="7"/>
  <c r="O73" i="7"/>
  <c r="O75" i="7" s="1"/>
  <c r="J73" i="7"/>
  <c r="P72" i="7"/>
  <c r="O72" i="7"/>
  <c r="J72" i="7"/>
  <c r="P71" i="7"/>
  <c r="O71" i="7"/>
  <c r="J71" i="7"/>
  <c r="P70" i="7"/>
  <c r="P75" i="7" s="1"/>
  <c r="O70" i="7"/>
  <c r="J70" i="7"/>
  <c r="P69" i="7"/>
  <c r="O69" i="7"/>
  <c r="J69" i="7"/>
  <c r="P68" i="7"/>
  <c r="O68" i="7"/>
  <c r="J68" i="7"/>
  <c r="J75" i="7" s="1"/>
  <c r="J85" i="7" s="1"/>
  <c r="I67" i="7"/>
  <c r="N66" i="7"/>
  <c r="N67" i="7" s="1"/>
  <c r="M66" i="7"/>
  <c r="M67" i="7" s="1"/>
  <c r="L66" i="7"/>
  <c r="K66" i="7"/>
  <c r="I66" i="7"/>
  <c r="H66" i="7"/>
  <c r="G66" i="7"/>
  <c r="F66" i="7"/>
  <c r="F67" i="7" s="1"/>
  <c r="E66" i="7"/>
  <c r="E67" i="7" s="1"/>
  <c r="D66" i="7"/>
  <c r="P65" i="7"/>
  <c r="O65" i="7"/>
  <c r="J65" i="7"/>
  <c r="P64" i="7"/>
  <c r="O64" i="7"/>
  <c r="J64" i="7"/>
  <c r="P63" i="7"/>
  <c r="O63" i="7"/>
  <c r="J63" i="7"/>
  <c r="P62" i="7"/>
  <c r="O62" i="7"/>
  <c r="J62" i="7"/>
  <c r="P61" i="7"/>
  <c r="O61" i="7"/>
  <c r="O66" i="7" s="1"/>
  <c r="J61" i="7"/>
  <c r="P60" i="7"/>
  <c r="O60" i="7"/>
  <c r="J60" i="7"/>
  <c r="P59" i="7"/>
  <c r="O59" i="7"/>
  <c r="J59" i="7"/>
  <c r="P58" i="7"/>
  <c r="P66" i="7" s="1"/>
  <c r="O58" i="7"/>
  <c r="J58" i="7"/>
  <c r="J66" i="7" s="1"/>
  <c r="N57" i="7"/>
  <c r="M57" i="7"/>
  <c r="L57" i="7"/>
  <c r="L67" i="7" s="1"/>
  <c r="K57" i="7"/>
  <c r="K67" i="7" s="1"/>
  <c r="I57" i="7"/>
  <c r="H57" i="7"/>
  <c r="H67" i="7" s="1"/>
  <c r="G57" i="7"/>
  <c r="G67" i="7" s="1"/>
  <c r="F57" i="7"/>
  <c r="E57" i="7"/>
  <c r="D57" i="7"/>
  <c r="D67" i="7" s="1"/>
  <c r="P56" i="7"/>
  <c r="O56" i="7"/>
  <c r="J56" i="7"/>
  <c r="P55" i="7"/>
  <c r="O55" i="7"/>
  <c r="J55" i="7"/>
  <c r="P54" i="7"/>
  <c r="O54" i="7"/>
  <c r="J54" i="7"/>
  <c r="P53" i="7"/>
  <c r="O53" i="7"/>
  <c r="J53" i="7"/>
  <c r="P52" i="7"/>
  <c r="O52" i="7"/>
  <c r="J52" i="7"/>
  <c r="P51" i="7"/>
  <c r="P57" i="7" s="1"/>
  <c r="O51" i="7"/>
  <c r="J51" i="7"/>
  <c r="J57" i="7" s="1"/>
  <c r="J67" i="7" s="1"/>
  <c r="P50" i="7"/>
  <c r="O50" i="7"/>
  <c r="O57" i="7" s="1"/>
  <c r="O67" i="7" s="1"/>
  <c r="J50" i="7"/>
  <c r="N49" i="7"/>
  <c r="M49" i="7"/>
  <c r="F49" i="7"/>
  <c r="E49" i="7"/>
  <c r="N48" i="7"/>
  <c r="M48" i="7"/>
  <c r="L48" i="7"/>
  <c r="K48" i="7"/>
  <c r="I48" i="7"/>
  <c r="I49" i="7" s="1"/>
  <c r="H48" i="7"/>
  <c r="G48" i="7"/>
  <c r="F48" i="7"/>
  <c r="E48" i="7"/>
  <c r="D48" i="7"/>
  <c r="P47" i="7"/>
  <c r="O47" i="7"/>
  <c r="J47" i="7"/>
  <c r="P46" i="7"/>
  <c r="O46" i="7"/>
  <c r="J46" i="7"/>
  <c r="P45" i="7"/>
  <c r="O45" i="7"/>
  <c r="J45" i="7"/>
  <c r="P44" i="7"/>
  <c r="O44" i="7"/>
  <c r="J44" i="7"/>
  <c r="P43" i="7"/>
  <c r="O43" i="7"/>
  <c r="J43" i="7"/>
  <c r="P42" i="7"/>
  <c r="O42" i="7"/>
  <c r="O48" i="7" s="1"/>
  <c r="J42" i="7"/>
  <c r="J48" i="7" s="1"/>
  <c r="P41" i="7"/>
  <c r="O41" i="7"/>
  <c r="J41" i="7"/>
  <c r="P40" i="7"/>
  <c r="P48" i="7" s="1"/>
  <c r="O40" i="7"/>
  <c r="J40" i="7"/>
  <c r="N39" i="7"/>
  <c r="M39" i="7"/>
  <c r="L39" i="7"/>
  <c r="L49" i="7" s="1"/>
  <c r="K39" i="7"/>
  <c r="K49" i="7" s="1"/>
  <c r="I39" i="7"/>
  <c r="H39" i="7"/>
  <c r="H49" i="7" s="1"/>
  <c r="G39" i="7"/>
  <c r="G49" i="7" s="1"/>
  <c r="F39" i="7"/>
  <c r="E39" i="7"/>
  <c r="D39" i="7"/>
  <c r="D49" i="7" s="1"/>
  <c r="P38" i="7"/>
  <c r="O38" i="7"/>
  <c r="J38" i="7"/>
  <c r="P37" i="7"/>
  <c r="O37" i="7"/>
  <c r="O39" i="7" s="1"/>
  <c r="O49" i="7" s="1"/>
  <c r="J37" i="7"/>
  <c r="P36" i="7"/>
  <c r="O36" i="7"/>
  <c r="J36" i="7"/>
  <c r="P35" i="7"/>
  <c r="O35" i="7"/>
  <c r="J35" i="7"/>
  <c r="P34" i="7"/>
  <c r="P39" i="7" s="1"/>
  <c r="P49" i="7" s="1"/>
  <c r="O34" i="7"/>
  <c r="J34" i="7"/>
  <c r="P33" i="7"/>
  <c r="O33" i="7"/>
  <c r="J33" i="7"/>
  <c r="P32" i="7"/>
  <c r="O32" i="7"/>
  <c r="J32" i="7"/>
  <c r="J39" i="7" s="1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P22" i="7"/>
  <c r="O22" i="7"/>
  <c r="O15" i="7"/>
  <c r="P15" i="7"/>
  <c r="O16" i="7"/>
  <c r="P16" i="7"/>
  <c r="O17" i="7"/>
  <c r="P17" i="7"/>
  <c r="O18" i="7"/>
  <c r="P18" i="7"/>
  <c r="O19" i="7"/>
  <c r="P19" i="7"/>
  <c r="O20" i="7"/>
  <c r="P20" i="7"/>
  <c r="P14" i="7"/>
  <c r="O14" i="7"/>
  <c r="B121" i="9" l="1"/>
  <c r="B121" i="11"/>
  <c r="B121" i="23"/>
  <c r="J137" i="23"/>
  <c r="P137" i="23"/>
  <c r="O137" i="23"/>
  <c r="K138" i="23"/>
  <c r="O48" i="23"/>
  <c r="J120" i="23"/>
  <c r="G138" i="23"/>
  <c r="H138" i="23"/>
  <c r="D138" i="23"/>
  <c r="O29" i="23"/>
  <c r="J74" i="23"/>
  <c r="J84" i="23" s="1"/>
  <c r="O83" i="23"/>
  <c r="O84" i="23" s="1"/>
  <c r="P121" i="23"/>
  <c r="P128" i="23" s="1"/>
  <c r="P138" i="23" s="1"/>
  <c r="O20" i="23"/>
  <c r="O30" i="23" s="1"/>
  <c r="J29" i="23"/>
  <c r="J30" i="23" s="1"/>
  <c r="J121" i="23"/>
  <c r="J128" i="23" s="1"/>
  <c r="P29" i="23"/>
  <c r="P30" i="23" s="1"/>
  <c r="O121" i="23"/>
  <c r="O128" i="23" s="1"/>
  <c r="O138" i="23" s="1"/>
  <c r="J128" i="22"/>
  <c r="J138" i="22" s="1"/>
  <c r="O30" i="22"/>
  <c r="O128" i="22"/>
  <c r="O138" i="22" s="1"/>
  <c r="O120" i="22"/>
  <c r="G138" i="22"/>
  <c r="H138" i="22"/>
  <c r="J48" i="22"/>
  <c r="P48" i="22"/>
  <c r="I138" i="22"/>
  <c r="O137" i="22"/>
  <c r="O38" i="22"/>
  <c r="O48" i="22" s="1"/>
  <c r="P56" i="22"/>
  <c r="P66" i="22" s="1"/>
  <c r="P135" i="22"/>
  <c r="P129" i="22"/>
  <c r="P137" i="22" s="1"/>
  <c r="P138" i="22" s="1"/>
  <c r="J29" i="22"/>
  <c r="J30" i="22" s="1"/>
  <c r="P30" i="21"/>
  <c r="J84" i="21"/>
  <c r="O128" i="21"/>
  <c r="P84" i="21"/>
  <c r="J120" i="21"/>
  <c r="G138" i="21"/>
  <c r="H138" i="21"/>
  <c r="J48" i="21"/>
  <c r="P48" i="21"/>
  <c r="O66" i="21"/>
  <c r="J102" i="21"/>
  <c r="I138" i="21"/>
  <c r="O137" i="21"/>
  <c r="P56" i="21"/>
  <c r="P66" i="21" s="1"/>
  <c r="P135" i="21"/>
  <c r="P137" i="21" s="1"/>
  <c r="P138" i="21" s="1"/>
  <c r="O20" i="21"/>
  <c r="O30" i="21" s="1"/>
  <c r="J29" i="21"/>
  <c r="J30" i="21" s="1"/>
  <c r="P83" i="21"/>
  <c r="O38" i="21"/>
  <c r="O48" i="21" s="1"/>
  <c r="J121" i="21"/>
  <c r="J128" i="21" s="1"/>
  <c r="J138" i="21" s="1"/>
  <c r="B121" i="19"/>
  <c r="O84" i="20"/>
  <c r="P128" i="20"/>
  <c r="P84" i="20"/>
  <c r="M138" i="20"/>
  <c r="O30" i="20"/>
  <c r="P102" i="20"/>
  <c r="D138" i="20"/>
  <c r="O128" i="20"/>
  <c r="G138" i="20"/>
  <c r="P66" i="20"/>
  <c r="J102" i="20"/>
  <c r="H138" i="20"/>
  <c r="J137" i="20"/>
  <c r="O102" i="20"/>
  <c r="I138" i="20"/>
  <c r="O137" i="20"/>
  <c r="O29" i="20"/>
  <c r="P135" i="20"/>
  <c r="P137" i="20" s="1"/>
  <c r="P20" i="20"/>
  <c r="P30" i="20" s="1"/>
  <c r="J121" i="20"/>
  <c r="J128" i="20" s="1"/>
  <c r="J138" i="20" s="1"/>
  <c r="O66" i="19"/>
  <c r="O102" i="19"/>
  <c r="P120" i="19"/>
  <c r="D138" i="19"/>
  <c r="M138" i="19"/>
  <c r="G138" i="19"/>
  <c r="J128" i="19"/>
  <c r="J138" i="19" s="1"/>
  <c r="J137" i="19"/>
  <c r="O84" i="19"/>
  <c r="H138" i="19"/>
  <c r="O128" i="19"/>
  <c r="O137" i="19"/>
  <c r="P30" i="19"/>
  <c r="J48" i="19"/>
  <c r="J84" i="19"/>
  <c r="J120" i="19"/>
  <c r="F138" i="19"/>
  <c r="P29" i="19"/>
  <c r="O29" i="19"/>
  <c r="O30" i="19" s="1"/>
  <c r="P56" i="19"/>
  <c r="P66" i="19" s="1"/>
  <c r="P135" i="19"/>
  <c r="P137" i="19" s="1"/>
  <c r="P121" i="19"/>
  <c r="P128" i="19" s="1"/>
  <c r="O126" i="19"/>
  <c r="J29" i="19"/>
  <c r="J30" i="19" s="1"/>
  <c r="O128" i="18"/>
  <c r="O138" i="18" s="1"/>
  <c r="J48" i="18"/>
  <c r="P120" i="18"/>
  <c r="P128" i="18"/>
  <c r="P138" i="18" s="1"/>
  <c r="O66" i="18"/>
  <c r="O84" i="18"/>
  <c r="K138" i="18"/>
  <c r="P84" i="18"/>
  <c r="O102" i="18"/>
  <c r="G138" i="18"/>
  <c r="J120" i="18"/>
  <c r="H138" i="18"/>
  <c r="P29" i="18"/>
  <c r="O38" i="18"/>
  <c r="O48" i="18" s="1"/>
  <c r="J130" i="18"/>
  <c r="J137" i="18" s="1"/>
  <c r="O20" i="18"/>
  <c r="P83" i="18"/>
  <c r="P20" i="18"/>
  <c r="J121" i="18"/>
  <c r="J128" i="18" s="1"/>
  <c r="O29" i="18"/>
  <c r="B121" i="17"/>
  <c r="J66" i="17"/>
  <c r="J102" i="17"/>
  <c r="O137" i="17"/>
  <c r="P128" i="17"/>
  <c r="P137" i="17"/>
  <c r="L138" i="17"/>
  <c r="O48" i="17"/>
  <c r="P84" i="17"/>
  <c r="P102" i="17"/>
  <c r="H138" i="17"/>
  <c r="D138" i="17"/>
  <c r="M138" i="17"/>
  <c r="J48" i="17"/>
  <c r="P48" i="17"/>
  <c r="I138" i="17"/>
  <c r="E138" i="17"/>
  <c r="P83" i="17"/>
  <c r="P20" i="17"/>
  <c r="P30" i="17" s="1"/>
  <c r="J121" i="17"/>
  <c r="J128" i="17" s="1"/>
  <c r="J74" i="17"/>
  <c r="J84" i="17" s="1"/>
  <c r="P29" i="17"/>
  <c r="O121" i="17"/>
  <c r="O128" i="17" s="1"/>
  <c r="O138" i="17" s="1"/>
  <c r="O83" i="17"/>
  <c r="O84" i="17" s="1"/>
  <c r="O29" i="17"/>
  <c r="J130" i="17"/>
  <c r="J137" i="17" s="1"/>
  <c r="O20" i="17"/>
  <c r="O30" i="17" s="1"/>
  <c r="J123" i="14"/>
  <c r="P125" i="14"/>
  <c r="E30" i="14"/>
  <c r="O131" i="14"/>
  <c r="J134" i="14"/>
  <c r="P136" i="14"/>
  <c r="L30" i="14"/>
  <c r="F48" i="14"/>
  <c r="O74" i="14"/>
  <c r="O84" i="14" s="1"/>
  <c r="P83" i="14"/>
  <c r="J119" i="14"/>
  <c r="M120" i="14"/>
  <c r="D128" i="14"/>
  <c r="D138" i="14" s="1"/>
  <c r="N128" i="14"/>
  <c r="N138" i="14" s="1"/>
  <c r="N137" i="14"/>
  <c r="D30" i="14"/>
  <c r="P38" i="14"/>
  <c r="J65" i="14"/>
  <c r="P74" i="14"/>
  <c r="J101" i="14"/>
  <c r="O119" i="14"/>
  <c r="E120" i="14"/>
  <c r="H128" i="14"/>
  <c r="H138" i="14" s="1"/>
  <c r="F128" i="14"/>
  <c r="F138" i="14" s="1"/>
  <c r="G137" i="14"/>
  <c r="O126" i="14"/>
  <c r="O129" i="14"/>
  <c r="J132" i="14"/>
  <c r="P134" i="14"/>
  <c r="J38" i="14"/>
  <c r="J48" i="14" s="1"/>
  <c r="P119" i="14"/>
  <c r="I128" i="14"/>
  <c r="I138" i="14" s="1"/>
  <c r="H137" i="14"/>
  <c r="O20" i="14"/>
  <c r="P65" i="14"/>
  <c r="I84" i="14"/>
  <c r="P110" i="14"/>
  <c r="P120" i="14" s="1"/>
  <c r="O110" i="14"/>
  <c r="O120" i="14" s="1"/>
  <c r="J121" i="14"/>
  <c r="J128" i="14" s="1"/>
  <c r="I137" i="14"/>
  <c r="P56" i="14"/>
  <c r="O65" i="14"/>
  <c r="G66" i="14"/>
  <c r="J92" i="14"/>
  <c r="J102" i="14" s="1"/>
  <c r="O101" i="14"/>
  <c r="J110" i="14"/>
  <c r="J120" i="14" s="1"/>
  <c r="K128" i="14"/>
  <c r="L138" i="14"/>
  <c r="J122" i="14"/>
  <c r="P124" i="14"/>
  <c r="O127" i="14"/>
  <c r="O130" i="14"/>
  <c r="J133" i="14"/>
  <c r="J137" i="14" s="1"/>
  <c r="P29" i="14"/>
  <c r="K66" i="14"/>
  <c r="E84" i="14"/>
  <c r="N84" i="14"/>
  <c r="O92" i="14"/>
  <c r="P92" i="14"/>
  <c r="H102" i="14"/>
  <c r="P101" i="14"/>
  <c r="L120" i="14"/>
  <c r="K137" i="14"/>
  <c r="J47" i="14"/>
  <c r="P47" i="14"/>
  <c r="M48" i="14"/>
  <c r="O56" i="14"/>
  <c r="O66" i="14" s="1"/>
  <c r="J83" i="14"/>
  <c r="E138" i="14"/>
  <c r="M128" i="14"/>
  <c r="M138" i="14" s="1"/>
  <c r="L137" i="14"/>
  <c r="B121" i="14"/>
  <c r="O137" i="14"/>
  <c r="P48" i="14"/>
  <c r="J84" i="14"/>
  <c r="G138" i="14"/>
  <c r="P128" i="14"/>
  <c r="J66" i="14"/>
  <c r="P84" i="14"/>
  <c r="P20" i="14"/>
  <c r="P30" i="14" s="1"/>
  <c r="O29" i="14"/>
  <c r="O30" i="14" s="1"/>
  <c r="P135" i="14"/>
  <c r="P137" i="14" s="1"/>
  <c r="O121" i="14"/>
  <c r="O128" i="14" s="1"/>
  <c r="J29" i="14"/>
  <c r="J30" i="14" s="1"/>
  <c r="P65" i="16"/>
  <c r="P66" i="16" s="1"/>
  <c r="P92" i="16"/>
  <c r="O101" i="16"/>
  <c r="J119" i="16"/>
  <c r="H128" i="16"/>
  <c r="F137" i="16"/>
  <c r="J20" i="16"/>
  <c r="O20" i="16"/>
  <c r="J124" i="16"/>
  <c r="P126" i="16"/>
  <c r="H30" i="16"/>
  <c r="P129" i="16"/>
  <c r="J135" i="16"/>
  <c r="F48" i="16"/>
  <c r="J47" i="16"/>
  <c r="J48" i="16" s="1"/>
  <c r="K66" i="16"/>
  <c r="F84" i="16"/>
  <c r="J83" i="16"/>
  <c r="L102" i="16"/>
  <c r="O110" i="16"/>
  <c r="O120" i="16" s="1"/>
  <c r="H120" i="16"/>
  <c r="P119" i="16"/>
  <c r="H137" i="16"/>
  <c r="P20" i="16"/>
  <c r="J127" i="16"/>
  <c r="J130" i="16"/>
  <c r="P132" i="16"/>
  <c r="O135" i="16"/>
  <c r="J38" i="16"/>
  <c r="O47" i="16"/>
  <c r="O83" i="16"/>
  <c r="P110" i="16"/>
  <c r="L128" i="16"/>
  <c r="I137" i="16"/>
  <c r="J122" i="16"/>
  <c r="P124" i="16"/>
  <c r="O127" i="16"/>
  <c r="O130" i="16"/>
  <c r="O137" i="16" s="1"/>
  <c r="O38" i="16"/>
  <c r="O48" i="16" s="1"/>
  <c r="P47" i="16"/>
  <c r="D66" i="16"/>
  <c r="M66" i="16"/>
  <c r="O74" i="16"/>
  <c r="P83" i="16"/>
  <c r="E102" i="16"/>
  <c r="N102" i="16"/>
  <c r="K120" i="16"/>
  <c r="D128" i="16"/>
  <c r="D138" i="16" s="1"/>
  <c r="M128" i="16"/>
  <c r="K137" i="16"/>
  <c r="O122" i="16"/>
  <c r="L30" i="16"/>
  <c r="P130" i="16"/>
  <c r="O133" i="16"/>
  <c r="J136" i="16"/>
  <c r="P38" i="16"/>
  <c r="I48" i="16"/>
  <c r="E66" i="16"/>
  <c r="P74" i="16"/>
  <c r="I84" i="16"/>
  <c r="F102" i="16"/>
  <c r="J101" i="16"/>
  <c r="E128" i="16"/>
  <c r="E138" i="16" s="1"/>
  <c r="N128" i="16"/>
  <c r="N138" i="16" s="1"/>
  <c r="L137" i="16"/>
  <c r="P122" i="16"/>
  <c r="O125" i="16"/>
  <c r="D30" i="16"/>
  <c r="M30" i="16"/>
  <c r="J131" i="16"/>
  <c r="J137" i="16" s="1"/>
  <c r="P133" i="16"/>
  <c r="O136" i="16"/>
  <c r="K48" i="16"/>
  <c r="J65" i="16"/>
  <c r="J74" i="16"/>
  <c r="J84" i="16" s="1"/>
  <c r="K84" i="16"/>
  <c r="J92" i="16"/>
  <c r="J102" i="16" s="1"/>
  <c r="G102" i="16"/>
  <c r="M120" i="16"/>
  <c r="F128" i="16"/>
  <c r="F138" i="16" s="1"/>
  <c r="D137" i="16"/>
  <c r="M137" i="16"/>
  <c r="J123" i="16"/>
  <c r="P125" i="16"/>
  <c r="E30" i="16"/>
  <c r="N30" i="16"/>
  <c r="O131" i="16"/>
  <c r="J134" i="16"/>
  <c r="P136" i="16"/>
  <c r="J56" i="16"/>
  <c r="G66" i="16"/>
  <c r="O65" i="16"/>
  <c r="L84" i="16"/>
  <c r="O92" i="16"/>
  <c r="O102" i="16" s="1"/>
  <c r="H102" i="16"/>
  <c r="P101" i="16"/>
  <c r="P102" i="16" s="1"/>
  <c r="E120" i="16"/>
  <c r="N120" i="16"/>
  <c r="G128" i="16"/>
  <c r="G138" i="16" s="1"/>
  <c r="E137" i="16"/>
  <c r="J66" i="16"/>
  <c r="P84" i="16"/>
  <c r="P137" i="16"/>
  <c r="O66" i="16"/>
  <c r="K138" i="16"/>
  <c r="H138" i="16"/>
  <c r="P120" i="16"/>
  <c r="J120" i="16"/>
  <c r="I138" i="16"/>
  <c r="P29" i="16"/>
  <c r="O121" i="16"/>
  <c r="P121" i="16"/>
  <c r="P128" i="16" s="1"/>
  <c r="J29" i="16"/>
  <c r="J121" i="16"/>
  <c r="J128" i="16" s="1"/>
  <c r="O29" i="16"/>
  <c r="O30" i="16" s="1"/>
  <c r="O124" i="15"/>
  <c r="J127" i="15"/>
  <c r="J130" i="15"/>
  <c r="P132" i="15"/>
  <c r="O135" i="15"/>
  <c r="G48" i="15"/>
  <c r="E66" i="15"/>
  <c r="N66" i="15"/>
  <c r="L84" i="15"/>
  <c r="H102" i="15"/>
  <c r="F120" i="15"/>
  <c r="K128" i="15"/>
  <c r="D137" i="15"/>
  <c r="M137" i="15"/>
  <c r="D138" i="15"/>
  <c r="M138" i="15"/>
  <c r="P122" i="15"/>
  <c r="O125" i="15"/>
  <c r="J131" i="15"/>
  <c r="P133" i="15"/>
  <c r="O136" i="15"/>
  <c r="J38" i="15"/>
  <c r="H48" i="15"/>
  <c r="G137" i="15"/>
  <c r="F128" i="15"/>
  <c r="O123" i="15"/>
  <c r="J126" i="15"/>
  <c r="J129" i="15"/>
  <c r="P131" i="15"/>
  <c r="O134" i="15"/>
  <c r="O74" i="15"/>
  <c r="O84" i="15" s="1"/>
  <c r="P83" i="15"/>
  <c r="G30" i="15"/>
  <c r="E48" i="15"/>
  <c r="N48" i="15"/>
  <c r="I84" i="15"/>
  <c r="F102" i="15"/>
  <c r="D120" i="15"/>
  <c r="M120" i="15"/>
  <c r="K137" i="15"/>
  <c r="K138" i="15" s="1"/>
  <c r="H30" i="15"/>
  <c r="O132" i="15"/>
  <c r="D66" i="15"/>
  <c r="M66" i="15"/>
  <c r="K84" i="15"/>
  <c r="I128" i="15"/>
  <c r="B121" i="15"/>
  <c r="J20" i="15"/>
  <c r="P123" i="15"/>
  <c r="O126" i="15"/>
  <c r="O129" i="15"/>
  <c r="J132" i="15"/>
  <c r="P134" i="15"/>
  <c r="N30" i="15"/>
  <c r="O38" i="15"/>
  <c r="O48" i="15" s="1"/>
  <c r="P74" i="15"/>
  <c r="P84" i="15" s="1"/>
  <c r="O110" i="15"/>
  <c r="O120" i="15" s="1"/>
  <c r="P119" i="15"/>
  <c r="H137" i="15"/>
  <c r="O20" i="15"/>
  <c r="J124" i="15"/>
  <c r="P126" i="15"/>
  <c r="P129" i="15"/>
  <c r="J135" i="15"/>
  <c r="J56" i="15"/>
  <c r="O65" i="15"/>
  <c r="J74" i="15"/>
  <c r="P110" i="15"/>
  <c r="L128" i="15"/>
  <c r="L138" i="15" s="1"/>
  <c r="I137" i="15"/>
  <c r="I138" i="15" s="1"/>
  <c r="P20" i="15"/>
  <c r="P30" i="15" s="1"/>
  <c r="O56" i="15"/>
  <c r="O66" i="15" s="1"/>
  <c r="P56" i="15"/>
  <c r="P66" i="15" s="1"/>
  <c r="P65" i="15"/>
  <c r="J101" i="15"/>
  <c r="J122" i="15"/>
  <c r="P124" i="15"/>
  <c r="O127" i="15"/>
  <c r="K30" i="15"/>
  <c r="O130" i="15"/>
  <c r="F48" i="15"/>
  <c r="J47" i="15"/>
  <c r="I66" i="15"/>
  <c r="J65" i="15"/>
  <c r="D84" i="15"/>
  <c r="M84" i="15"/>
  <c r="J92" i="15"/>
  <c r="G102" i="15"/>
  <c r="E128" i="15"/>
  <c r="N128" i="15"/>
  <c r="L137" i="15"/>
  <c r="J48" i="15"/>
  <c r="O122" i="15"/>
  <c r="P130" i="15"/>
  <c r="O133" i="15"/>
  <c r="J136" i="15"/>
  <c r="O47" i="15"/>
  <c r="O92" i="15"/>
  <c r="P101" i="15"/>
  <c r="D30" i="15"/>
  <c r="M30" i="15"/>
  <c r="P47" i="15"/>
  <c r="L66" i="15"/>
  <c r="F84" i="15"/>
  <c r="J83" i="15"/>
  <c r="P92" i="15"/>
  <c r="P102" i="15" s="1"/>
  <c r="O101" i="15"/>
  <c r="E120" i="15"/>
  <c r="N120" i="15"/>
  <c r="G128" i="15"/>
  <c r="E137" i="15"/>
  <c r="N137" i="15"/>
  <c r="J123" i="15"/>
  <c r="P125" i="15"/>
  <c r="O131" i="15"/>
  <c r="J134" i="15"/>
  <c r="J137" i="15" s="1"/>
  <c r="P136" i="15"/>
  <c r="P38" i="15"/>
  <c r="P48" i="15" s="1"/>
  <c r="O83" i="15"/>
  <c r="J119" i="15"/>
  <c r="J120" i="15" s="1"/>
  <c r="H128" i="15"/>
  <c r="F137" i="15"/>
  <c r="F138" i="15" s="1"/>
  <c r="P120" i="15"/>
  <c r="P137" i="15"/>
  <c r="H138" i="15"/>
  <c r="P29" i="15"/>
  <c r="O121" i="15"/>
  <c r="P121" i="15"/>
  <c r="J29" i="15"/>
  <c r="J121" i="15"/>
  <c r="O29" i="15"/>
  <c r="O30" i="15" s="1"/>
  <c r="J30" i="13"/>
  <c r="O137" i="13"/>
  <c r="P66" i="13"/>
  <c r="J120" i="13"/>
  <c r="O128" i="13"/>
  <c r="O138" i="13" s="1"/>
  <c r="P137" i="13"/>
  <c r="J84" i="13"/>
  <c r="O120" i="13"/>
  <c r="D138" i="13"/>
  <c r="M138" i="13"/>
  <c r="E138" i="13"/>
  <c r="N138" i="13"/>
  <c r="O48" i="13"/>
  <c r="J102" i="13"/>
  <c r="H138" i="13"/>
  <c r="O29" i="13"/>
  <c r="P29" i="13"/>
  <c r="P30" i="13" s="1"/>
  <c r="P121" i="13"/>
  <c r="P128" i="13" s="1"/>
  <c r="P138" i="13" s="1"/>
  <c r="O20" i="13"/>
  <c r="J29" i="13"/>
  <c r="J121" i="13"/>
  <c r="J128" i="13" s="1"/>
  <c r="J138" i="13" s="1"/>
  <c r="J123" i="12"/>
  <c r="P125" i="12"/>
  <c r="N30" i="12"/>
  <c r="O131" i="12"/>
  <c r="J134" i="12"/>
  <c r="P136" i="12"/>
  <c r="P137" i="12" s="1"/>
  <c r="J38" i="12"/>
  <c r="J48" i="12" s="1"/>
  <c r="O47" i="12"/>
  <c r="K66" i="12"/>
  <c r="D84" i="12"/>
  <c r="M84" i="12"/>
  <c r="J92" i="12"/>
  <c r="J102" i="12" s="1"/>
  <c r="G102" i="12"/>
  <c r="O101" i="12"/>
  <c r="P110" i="12"/>
  <c r="I120" i="12"/>
  <c r="L128" i="12"/>
  <c r="L138" i="12" s="1"/>
  <c r="N128" i="12"/>
  <c r="E137" i="12"/>
  <c r="N137" i="12"/>
  <c r="B121" i="12"/>
  <c r="O123" i="12"/>
  <c r="J126" i="12"/>
  <c r="J129" i="12"/>
  <c r="P131" i="12"/>
  <c r="O134" i="12"/>
  <c r="O38" i="12"/>
  <c r="O56" i="12"/>
  <c r="P101" i="12"/>
  <c r="D128" i="12"/>
  <c r="D138" i="12" s="1"/>
  <c r="M128" i="12"/>
  <c r="M138" i="12" s="1"/>
  <c r="F128" i="12"/>
  <c r="F138" i="12" s="1"/>
  <c r="F137" i="12"/>
  <c r="P48" i="12"/>
  <c r="J83" i="12"/>
  <c r="P83" i="12"/>
  <c r="P102" i="12"/>
  <c r="O121" i="12"/>
  <c r="J124" i="12"/>
  <c r="P126" i="12"/>
  <c r="P129" i="12"/>
  <c r="O132" i="12"/>
  <c r="J135" i="12"/>
  <c r="J74" i="12"/>
  <c r="J84" i="12" s="1"/>
  <c r="O83" i="12"/>
  <c r="O84" i="12" s="1"/>
  <c r="H137" i="12"/>
  <c r="H138" i="12" s="1"/>
  <c r="O20" i="12"/>
  <c r="J65" i="12"/>
  <c r="J66" i="12" s="1"/>
  <c r="P20" i="12"/>
  <c r="O124" i="12"/>
  <c r="J127" i="12"/>
  <c r="J130" i="12"/>
  <c r="J137" i="12" s="1"/>
  <c r="P132" i="12"/>
  <c r="O135" i="12"/>
  <c r="L48" i="12"/>
  <c r="F66" i="12"/>
  <c r="O74" i="12"/>
  <c r="H84" i="12"/>
  <c r="O92" i="12"/>
  <c r="O102" i="12" s="1"/>
  <c r="L102" i="12"/>
  <c r="E120" i="12"/>
  <c r="N120" i="12"/>
  <c r="G128" i="12"/>
  <c r="G138" i="12" s="1"/>
  <c r="I137" i="12"/>
  <c r="J20" i="12"/>
  <c r="J122" i="12"/>
  <c r="P124" i="12"/>
  <c r="O127" i="12"/>
  <c r="K30" i="12"/>
  <c r="O130" i="12"/>
  <c r="J133" i="12"/>
  <c r="P135" i="12"/>
  <c r="D48" i="12"/>
  <c r="M48" i="12"/>
  <c r="J56" i="12"/>
  <c r="G66" i="12"/>
  <c r="O65" i="12"/>
  <c r="P74" i="12"/>
  <c r="P84" i="12" s="1"/>
  <c r="I84" i="12"/>
  <c r="D102" i="12"/>
  <c r="J101" i="12"/>
  <c r="F120" i="12"/>
  <c r="J119" i="12"/>
  <c r="P119" i="12"/>
  <c r="H128" i="12"/>
  <c r="K137" i="12"/>
  <c r="K138" i="12" s="1"/>
  <c r="O122" i="12"/>
  <c r="J125" i="12"/>
  <c r="P127" i="12"/>
  <c r="P130" i="12"/>
  <c r="O133" i="12"/>
  <c r="J136" i="12"/>
  <c r="P65" i="12"/>
  <c r="P66" i="12" s="1"/>
  <c r="J110" i="12"/>
  <c r="J120" i="12" s="1"/>
  <c r="O119" i="12"/>
  <c r="O120" i="12" s="1"/>
  <c r="I128" i="12"/>
  <c r="I138" i="12" s="1"/>
  <c r="O48" i="12"/>
  <c r="O137" i="12"/>
  <c r="E138" i="12"/>
  <c r="O29" i="12"/>
  <c r="O30" i="12" s="1"/>
  <c r="P29" i="12"/>
  <c r="P30" i="12" s="1"/>
  <c r="P121" i="12"/>
  <c r="P128" i="12" s="1"/>
  <c r="O126" i="12"/>
  <c r="J29" i="12"/>
  <c r="J30" i="12" s="1"/>
  <c r="J121" i="12"/>
  <c r="P29" i="9"/>
  <c r="O123" i="9"/>
  <c r="J126" i="9"/>
  <c r="J29" i="9"/>
  <c r="O134" i="9"/>
  <c r="P38" i="9"/>
  <c r="P48" i="9" s="1"/>
  <c r="E66" i="9"/>
  <c r="N66" i="9"/>
  <c r="G102" i="9"/>
  <c r="O101" i="9"/>
  <c r="L120" i="9"/>
  <c r="F128" i="9"/>
  <c r="F138" i="9" s="1"/>
  <c r="N128" i="9"/>
  <c r="N138" i="9" s="1"/>
  <c r="E137" i="9"/>
  <c r="M137" i="9"/>
  <c r="O121" i="9"/>
  <c r="H137" i="9"/>
  <c r="P20" i="9"/>
  <c r="P30" i="9" s="1"/>
  <c r="J130" i="9"/>
  <c r="J137" i="9" s="1"/>
  <c r="J83" i="9"/>
  <c r="O127" i="9"/>
  <c r="P56" i="9"/>
  <c r="P66" i="9" s="1"/>
  <c r="O83" i="9"/>
  <c r="O119" i="9"/>
  <c r="J121" i="9"/>
  <c r="I137" i="9"/>
  <c r="J30" i="9"/>
  <c r="P102" i="9"/>
  <c r="J124" i="9"/>
  <c r="J135" i="9"/>
  <c r="H138" i="9"/>
  <c r="P121" i="9"/>
  <c r="J127" i="9"/>
  <c r="O135" i="9"/>
  <c r="J119" i="9"/>
  <c r="J122" i="9"/>
  <c r="P135" i="9"/>
  <c r="O65" i="9"/>
  <c r="O122" i="9"/>
  <c r="J125" i="9"/>
  <c r="P127" i="9"/>
  <c r="L30" i="9"/>
  <c r="P130" i="9"/>
  <c r="O133" i="9"/>
  <c r="J136" i="9"/>
  <c r="F48" i="9"/>
  <c r="J47" i="9"/>
  <c r="J48" i="9" s="1"/>
  <c r="K66" i="9"/>
  <c r="O74" i="9"/>
  <c r="H84" i="9"/>
  <c r="P83" i="9"/>
  <c r="D102" i="9"/>
  <c r="M102" i="9"/>
  <c r="O110" i="9"/>
  <c r="O120" i="9" s="1"/>
  <c r="P119" i="9"/>
  <c r="P120" i="9" s="1"/>
  <c r="K128" i="9"/>
  <c r="J129" i="9"/>
  <c r="O132" i="9"/>
  <c r="O137" i="9" s="1"/>
  <c r="J56" i="9"/>
  <c r="J66" i="9" s="1"/>
  <c r="O124" i="9"/>
  <c r="P132" i="9"/>
  <c r="J92" i="9"/>
  <c r="P124" i="9"/>
  <c r="O130" i="9"/>
  <c r="J133" i="9"/>
  <c r="J74" i="9"/>
  <c r="J84" i="9" s="1"/>
  <c r="P122" i="9"/>
  <c r="O125" i="9"/>
  <c r="D30" i="9"/>
  <c r="M30" i="9"/>
  <c r="J131" i="9"/>
  <c r="P133" i="9"/>
  <c r="G48" i="9"/>
  <c r="O47" i="9"/>
  <c r="L66" i="9"/>
  <c r="P65" i="9"/>
  <c r="P74" i="9"/>
  <c r="P84" i="9" s="1"/>
  <c r="I84" i="9"/>
  <c r="E102" i="9"/>
  <c r="P110" i="9"/>
  <c r="I120" i="9"/>
  <c r="D128" i="9"/>
  <c r="L128" i="9"/>
  <c r="K137" i="9"/>
  <c r="J123" i="9"/>
  <c r="P125" i="9"/>
  <c r="E30" i="9"/>
  <c r="O131" i="9"/>
  <c r="J134" i="9"/>
  <c r="P136" i="9"/>
  <c r="O38" i="9"/>
  <c r="O48" i="9" s="1"/>
  <c r="P47" i="9"/>
  <c r="O56" i="9"/>
  <c r="O66" i="9" s="1"/>
  <c r="D66" i="9"/>
  <c r="M66" i="9"/>
  <c r="K84" i="9"/>
  <c r="J101" i="9"/>
  <c r="J110" i="9"/>
  <c r="J120" i="9" s="1"/>
  <c r="K120" i="9"/>
  <c r="E128" i="9"/>
  <c r="M128" i="9"/>
  <c r="M138" i="9" s="1"/>
  <c r="I128" i="9"/>
  <c r="D137" i="9"/>
  <c r="L137" i="9"/>
  <c r="P29" i="8"/>
  <c r="P30" i="8" s="1"/>
  <c r="J65" i="8"/>
  <c r="O119" i="8"/>
  <c r="I128" i="8"/>
  <c r="F137" i="8"/>
  <c r="F138" i="8" s="1"/>
  <c r="P121" i="8"/>
  <c r="O124" i="8"/>
  <c r="J127" i="8"/>
  <c r="I30" i="8"/>
  <c r="J130" i="8"/>
  <c r="P132" i="8"/>
  <c r="O135" i="8"/>
  <c r="O38" i="8"/>
  <c r="L48" i="8"/>
  <c r="J56" i="8"/>
  <c r="J66" i="8" s="1"/>
  <c r="G66" i="8"/>
  <c r="M84" i="8"/>
  <c r="J92" i="8"/>
  <c r="P92" i="8"/>
  <c r="P102" i="8" s="1"/>
  <c r="O92" i="8"/>
  <c r="G102" i="8"/>
  <c r="O101" i="8"/>
  <c r="O110" i="8"/>
  <c r="P119" i="8"/>
  <c r="K128" i="8"/>
  <c r="K138" i="8" s="1"/>
  <c r="G137" i="8"/>
  <c r="O127" i="8"/>
  <c r="O65" i="8"/>
  <c r="P101" i="8"/>
  <c r="P110" i="8"/>
  <c r="P120" i="8" s="1"/>
  <c r="L128" i="8"/>
  <c r="L138" i="8" s="1"/>
  <c r="G128" i="8"/>
  <c r="H137" i="8"/>
  <c r="J38" i="8"/>
  <c r="J125" i="8"/>
  <c r="J110" i="8"/>
  <c r="J120" i="8" s="1"/>
  <c r="D128" i="8"/>
  <c r="M128" i="8"/>
  <c r="M138" i="8" s="1"/>
  <c r="I137" i="8"/>
  <c r="I138" i="8" s="1"/>
  <c r="J122" i="8"/>
  <c r="J133" i="8"/>
  <c r="O122" i="8"/>
  <c r="O133" i="8"/>
  <c r="J83" i="8"/>
  <c r="P122" i="8"/>
  <c r="O125" i="8"/>
  <c r="D30" i="8"/>
  <c r="J131" i="8"/>
  <c r="P133" i="8"/>
  <c r="O136" i="8"/>
  <c r="F48" i="8"/>
  <c r="J47" i="8"/>
  <c r="K66" i="8"/>
  <c r="J74" i="8"/>
  <c r="J84" i="8" s="1"/>
  <c r="G84" i="8"/>
  <c r="O83" i="8"/>
  <c r="K102" i="8"/>
  <c r="L120" i="8"/>
  <c r="E128" i="8"/>
  <c r="E138" i="8" s="1"/>
  <c r="K137" i="8"/>
  <c r="P48" i="8"/>
  <c r="H138" i="8"/>
  <c r="P124" i="8"/>
  <c r="O130" i="8"/>
  <c r="P135" i="8"/>
  <c r="O56" i="8"/>
  <c r="O66" i="8" s="1"/>
  <c r="P65" i="8"/>
  <c r="P127" i="8"/>
  <c r="P130" i="8"/>
  <c r="J136" i="8"/>
  <c r="P56" i="8"/>
  <c r="P66" i="8" s="1"/>
  <c r="J123" i="8"/>
  <c r="P125" i="8"/>
  <c r="J134" i="8"/>
  <c r="P136" i="8"/>
  <c r="O47" i="8"/>
  <c r="L66" i="8"/>
  <c r="O74" i="8"/>
  <c r="O84" i="8" s="1"/>
  <c r="H84" i="8"/>
  <c r="L102" i="8"/>
  <c r="D120" i="8"/>
  <c r="M120" i="8"/>
  <c r="L137" i="8"/>
  <c r="J126" i="8"/>
  <c r="J129" i="8"/>
  <c r="P131" i="8"/>
  <c r="O134" i="8"/>
  <c r="O137" i="8" s="1"/>
  <c r="P47" i="8"/>
  <c r="D66" i="8"/>
  <c r="M66" i="8"/>
  <c r="P74" i="8"/>
  <c r="P84" i="8" s="1"/>
  <c r="I84" i="8"/>
  <c r="D102" i="8"/>
  <c r="J101" i="8"/>
  <c r="E120" i="8"/>
  <c r="N120" i="8"/>
  <c r="D137" i="8"/>
  <c r="M137" i="8"/>
  <c r="O131" i="10"/>
  <c r="J134" i="10"/>
  <c r="P136" i="10"/>
  <c r="P110" i="10"/>
  <c r="O123" i="10"/>
  <c r="J126" i="10"/>
  <c r="F30" i="10"/>
  <c r="J129" i="10"/>
  <c r="P131" i="10"/>
  <c r="O134" i="10"/>
  <c r="P38" i="10"/>
  <c r="I48" i="10"/>
  <c r="L66" i="10"/>
  <c r="D84" i="10"/>
  <c r="M84" i="10"/>
  <c r="J92" i="10"/>
  <c r="G102" i="10"/>
  <c r="K137" i="10"/>
  <c r="K138" i="10" s="1"/>
  <c r="P101" i="10"/>
  <c r="P119" i="10"/>
  <c r="L128" i="10"/>
  <c r="L137" i="10"/>
  <c r="J83" i="10"/>
  <c r="J84" i="10" s="1"/>
  <c r="O101" i="10"/>
  <c r="D128" i="10"/>
  <c r="M128" i="10"/>
  <c r="D137" i="10"/>
  <c r="M137" i="10"/>
  <c r="J123" i="10"/>
  <c r="P123" i="10"/>
  <c r="P134" i="10"/>
  <c r="J133" i="10"/>
  <c r="O121" i="10"/>
  <c r="P126" i="10"/>
  <c r="O29" i="10"/>
  <c r="P47" i="10"/>
  <c r="P83" i="10"/>
  <c r="P92" i="10"/>
  <c r="P102" i="10" s="1"/>
  <c r="J101" i="10"/>
  <c r="J102" i="10" s="1"/>
  <c r="P20" i="10"/>
  <c r="J127" i="10"/>
  <c r="J29" i="10"/>
  <c r="P132" i="10"/>
  <c r="O135" i="10"/>
  <c r="O83" i="10"/>
  <c r="E128" i="10"/>
  <c r="E138" i="10" s="1"/>
  <c r="N128" i="10"/>
  <c r="N138" i="10" s="1"/>
  <c r="E137" i="10"/>
  <c r="N137" i="10"/>
  <c r="P125" i="10"/>
  <c r="J20" i="10"/>
  <c r="J30" i="10" s="1"/>
  <c r="O129" i="10"/>
  <c r="J65" i="10"/>
  <c r="P129" i="10"/>
  <c r="P137" i="10" s="1"/>
  <c r="J122" i="10"/>
  <c r="P124" i="10"/>
  <c r="O127" i="10"/>
  <c r="K30" i="10"/>
  <c r="E48" i="10"/>
  <c r="N48" i="10"/>
  <c r="J56" i="10"/>
  <c r="J66" i="10" s="1"/>
  <c r="G66" i="10"/>
  <c r="O65" i="10"/>
  <c r="O74" i="10"/>
  <c r="O92" i="10"/>
  <c r="O102" i="10" s="1"/>
  <c r="L102" i="10"/>
  <c r="F120" i="10"/>
  <c r="J119" i="10"/>
  <c r="F128" i="10"/>
  <c r="F137" i="10"/>
  <c r="O126" i="10"/>
  <c r="J132" i="10"/>
  <c r="P135" i="10"/>
  <c r="J124" i="10"/>
  <c r="J135" i="10"/>
  <c r="O38" i="10"/>
  <c r="O48" i="10" s="1"/>
  <c r="O130" i="10"/>
  <c r="O122" i="10"/>
  <c r="J125" i="10"/>
  <c r="P127" i="10"/>
  <c r="L30" i="10"/>
  <c r="P130" i="10"/>
  <c r="O133" i="10"/>
  <c r="J136" i="10"/>
  <c r="F48" i="10"/>
  <c r="J47" i="10"/>
  <c r="J48" i="10" s="1"/>
  <c r="O56" i="10"/>
  <c r="O66" i="10" s="1"/>
  <c r="P56" i="10"/>
  <c r="H66" i="10"/>
  <c r="P65" i="10"/>
  <c r="P74" i="10"/>
  <c r="P84" i="10" s="1"/>
  <c r="I84" i="10"/>
  <c r="D102" i="10"/>
  <c r="J110" i="10"/>
  <c r="O119" i="10"/>
  <c r="O120" i="10" s="1"/>
  <c r="G128" i="10"/>
  <c r="G137" i="10"/>
  <c r="P20" i="11"/>
  <c r="O38" i="11"/>
  <c r="F48" i="11"/>
  <c r="O124" i="11"/>
  <c r="I66" i="11"/>
  <c r="L84" i="11"/>
  <c r="J92" i="11"/>
  <c r="J102" i="11" s="1"/>
  <c r="G102" i="11"/>
  <c r="J119" i="11"/>
  <c r="P92" i="11"/>
  <c r="O110" i="11"/>
  <c r="O125" i="11"/>
  <c r="J65" i="11"/>
  <c r="J83" i="11"/>
  <c r="J110" i="11"/>
  <c r="J120" i="11" s="1"/>
  <c r="O119" i="11"/>
  <c r="G128" i="11"/>
  <c r="G138" i="11" s="1"/>
  <c r="G137" i="11"/>
  <c r="P122" i="11"/>
  <c r="O136" i="11"/>
  <c r="J123" i="11"/>
  <c r="P125" i="11"/>
  <c r="O131" i="11"/>
  <c r="J134" i="11"/>
  <c r="P136" i="11"/>
  <c r="P47" i="11"/>
  <c r="O129" i="11"/>
  <c r="P119" i="11"/>
  <c r="H128" i="11"/>
  <c r="H137" i="11"/>
  <c r="J48" i="11"/>
  <c r="N137" i="11"/>
  <c r="J131" i="11"/>
  <c r="O123" i="11"/>
  <c r="J126" i="11"/>
  <c r="F30" i="11"/>
  <c r="J129" i="11"/>
  <c r="P131" i="11"/>
  <c r="O134" i="11"/>
  <c r="O74" i="11"/>
  <c r="P83" i="11"/>
  <c r="D102" i="11"/>
  <c r="M102" i="11"/>
  <c r="P110" i="11"/>
  <c r="P120" i="11" s="1"/>
  <c r="I120" i="11"/>
  <c r="I128" i="11"/>
  <c r="I137" i="11"/>
  <c r="N138" i="11"/>
  <c r="P133" i="11"/>
  <c r="P38" i="11"/>
  <c r="J20" i="11"/>
  <c r="P123" i="11"/>
  <c r="O126" i="11"/>
  <c r="G30" i="11"/>
  <c r="J132" i="11"/>
  <c r="P134" i="11"/>
  <c r="M48" i="11"/>
  <c r="J47" i="11"/>
  <c r="J56" i="11"/>
  <c r="J66" i="11" s="1"/>
  <c r="P56" i="11"/>
  <c r="P66" i="11" s="1"/>
  <c r="O56" i="11"/>
  <c r="G66" i="11"/>
  <c r="O65" i="11"/>
  <c r="P74" i="11"/>
  <c r="I84" i="11"/>
  <c r="E102" i="11"/>
  <c r="N102" i="11"/>
  <c r="K120" i="11"/>
  <c r="K128" i="11"/>
  <c r="K137" i="11"/>
  <c r="O20" i="11"/>
  <c r="O30" i="11" s="1"/>
  <c r="J124" i="11"/>
  <c r="P126" i="11"/>
  <c r="H30" i="11"/>
  <c r="P29" i="11"/>
  <c r="O29" i="11"/>
  <c r="J135" i="11"/>
  <c r="E48" i="11"/>
  <c r="N48" i="11"/>
  <c r="O121" i="11"/>
  <c r="H66" i="11"/>
  <c r="P65" i="11"/>
  <c r="J122" i="11"/>
  <c r="P124" i="11"/>
  <c r="K84" i="11"/>
  <c r="F102" i="11"/>
  <c r="J101" i="11"/>
  <c r="L137" i="11"/>
  <c r="L138" i="11" s="1"/>
  <c r="P102" i="11"/>
  <c r="O120" i="11"/>
  <c r="O48" i="11"/>
  <c r="O128" i="11"/>
  <c r="P84" i="11"/>
  <c r="D138" i="11"/>
  <c r="P48" i="11"/>
  <c r="J74" i="11"/>
  <c r="O132" i="11"/>
  <c r="O83" i="11"/>
  <c r="O84" i="11" s="1"/>
  <c r="P121" i="11"/>
  <c r="P128" i="11" s="1"/>
  <c r="P129" i="11"/>
  <c r="P137" i="11" s="1"/>
  <c r="J29" i="11"/>
  <c r="J121" i="11"/>
  <c r="B121" i="10"/>
  <c r="P48" i="10"/>
  <c r="O128" i="10"/>
  <c r="P120" i="10"/>
  <c r="P29" i="10"/>
  <c r="P30" i="10" s="1"/>
  <c r="J130" i="10"/>
  <c r="J137" i="10" s="1"/>
  <c r="O132" i="10"/>
  <c r="O137" i="10" s="1"/>
  <c r="P121" i="10"/>
  <c r="O20" i="10"/>
  <c r="J121" i="10"/>
  <c r="B121" i="8"/>
  <c r="J137" i="8"/>
  <c r="O120" i="8"/>
  <c r="J30" i="8"/>
  <c r="G138" i="8"/>
  <c r="O126" i="8"/>
  <c r="P129" i="8"/>
  <c r="P137" i="8" s="1"/>
  <c r="J121" i="8"/>
  <c r="P123" i="8"/>
  <c r="J29" i="8"/>
  <c r="O29" i="8"/>
  <c r="O30" i="8" s="1"/>
  <c r="D138" i="9"/>
  <c r="L138" i="9"/>
  <c r="O102" i="9"/>
  <c r="I138" i="9"/>
  <c r="J102" i="9"/>
  <c r="O128" i="9"/>
  <c r="P129" i="9"/>
  <c r="O20" i="9"/>
  <c r="P126" i="9"/>
  <c r="O29" i="9"/>
  <c r="O121" i="7"/>
  <c r="P85" i="7"/>
  <c r="O85" i="7"/>
  <c r="J49" i="7"/>
  <c r="P67" i="7"/>
  <c r="P103" i="7"/>
  <c r="J138" i="23" l="1"/>
  <c r="O138" i="21"/>
  <c r="P138" i="20"/>
  <c r="O138" i="20"/>
  <c r="O138" i="19"/>
  <c r="P138" i="19"/>
  <c r="J138" i="18"/>
  <c r="P30" i="18"/>
  <c r="O30" i="18"/>
  <c r="J138" i="17"/>
  <c r="P138" i="17"/>
  <c r="K138" i="14"/>
  <c r="P102" i="14"/>
  <c r="O102" i="14"/>
  <c r="O138" i="14"/>
  <c r="P66" i="14"/>
  <c r="P138" i="14"/>
  <c r="J138" i="14"/>
  <c r="J138" i="16"/>
  <c r="P48" i="16"/>
  <c r="O128" i="16"/>
  <c r="O138" i="16" s="1"/>
  <c r="P30" i="16"/>
  <c r="O84" i="16"/>
  <c r="J30" i="16"/>
  <c r="M138" i="16"/>
  <c r="L138" i="16"/>
  <c r="P138" i="16"/>
  <c r="G138" i="15"/>
  <c r="J30" i="15"/>
  <c r="J128" i="15"/>
  <c r="J138" i="15" s="1"/>
  <c r="O102" i="15"/>
  <c r="N138" i="15"/>
  <c r="J84" i="15"/>
  <c r="O137" i="15"/>
  <c r="P128" i="15"/>
  <c r="P138" i="15" s="1"/>
  <c r="E138" i="15"/>
  <c r="O128" i="15"/>
  <c r="J66" i="15"/>
  <c r="J102" i="15"/>
  <c r="O30" i="13"/>
  <c r="P120" i="12"/>
  <c r="O66" i="12"/>
  <c r="J128" i="12"/>
  <c r="J138" i="12" s="1"/>
  <c r="N138" i="12"/>
  <c r="O128" i="12"/>
  <c r="O138" i="12" s="1"/>
  <c r="P138" i="12"/>
  <c r="O138" i="9"/>
  <c r="E138" i="9"/>
  <c r="P128" i="9"/>
  <c r="P137" i="9"/>
  <c r="O84" i="9"/>
  <c r="J128" i="9"/>
  <c r="J138" i="9" s="1"/>
  <c r="K138" i="9"/>
  <c r="D138" i="8"/>
  <c r="O48" i="8"/>
  <c r="O102" i="8"/>
  <c r="P128" i="8"/>
  <c r="P138" i="8" s="1"/>
  <c r="J128" i="8"/>
  <c r="J138" i="8" s="1"/>
  <c r="J48" i="8"/>
  <c r="J102" i="8"/>
  <c r="O128" i="8"/>
  <c r="O138" i="8" s="1"/>
  <c r="F138" i="10"/>
  <c r="L138" i="10"/>
  <c r="M138" i="10"/>
  <c r="P66" i="10"/>
  <c r="O30" i="10"/>
  <c r="D138" i="10"/>
  <c r="G138" i="10"/>
  <c r="J128" i="10"/>
  <c r="J138" i="10" s="1"/>
  <c r="J120" i="10"/>
  <c r="O84" i="10"/>
  <c r="P128" i="10"/>
  <c r="P138" i="10" s="1"/>
  <c r="K138" i="11"/>
  <c r="O66" i="11"/>
  <c r="J137" i="11"/>
  <c r="H138" i="11"/>
  <c r="J84" i="11"/>
  <c r="I138" i="11"/>
  <c r="O137" i="11"/>
  <c r="O138" i="11" s="1"/>
  <c r="J128" i="11"/>
  <c r="J138" i="11" s="1"/>
  <c r="P30" i="11"/>
  <c r="J30" i="11"/>
  <c r="P138" i="11"/>
  <c r="O138" i="10"/>
  <c r="O30" i="9"/>
  <c r="O138" i="15" l="1"/>
  <c r="P138" i="9"/>
  <c r="D131" i="7" l="1"/>
  <c r="E131" i="7"/>
  <c r="F131" i="7"/>
  <c r="G131" i="7"/>
  <c r="H131" i="7"/>
  <c r="I131" i="7"/>
  <c r="K131" i="7"/>
  <c r="L131" i="7"/>
  <c r="M131" i="7"/>
  <c r="N131" i="7"/>
  <c r="O131" i="7"/>
  <c r="P131" i="7"/>
  <c r="D132" i="7"/>
  <c r="E132" i="7"/>
  <c r="F132" i="7"/>
  <c r="G132" i="7"/>
  <c r="H132" i="7"/>
  <c r="I132" i="7"/>
  <c r="K132" i="7"/>
  <c r="L132" i="7"/>
  <c r="M132" i="7"/>
  <c r="N132" i="7"/>
  <c r="O132" i="7"/>
  <c r="P132" i="7"/>
  <c r="D133" i="7"/>
  <c r="E133" i="7"/>
  <c r="F133" i="7"/>
  <c r="G133" i="7"/>
  <c r="H133" i="7"/>
  <c r="I133" i="7"/>
  <c r="K133" i="7"/>
  <c r="L133" i="7"/>
  <c r="M133" i="7"/>
  <c r="N133" i="7"/>
  <c r="O133" i="7"/>
  <c r="P133" i="7"/>
  <c r="D134" i="7"/>
  <c r="E134" i="7"/>
  <c r="F134" i="7"/>
  <c r="G134" i="7"/>
  <c r="H134" i="7"/>
  <c r="I134" i="7"/>
  <c r="K134" i="7"/>
  <c r="L134" i="7"/>
  <c r="M134" i="7"/>
  <c r="N134" i="7"/>
  <c r="O134" i="7"/>
  <c r="P134" i="7"/>
  <c r="D135" i="7"/>
  <c r="E135" i="7"/>
  <c r="F135" i="7"/>
  <c r="G135" i="7"/>
  <c r="H135" i="7"/>
  <c r="I135" i="7"/>
  <c r="K135" i="7"/>
  <c r="L135" i="7"/>
  <c r="M135" i="7"/>
  <c r="N135" i="7"/>
  <c r="O135" i="7"/>
  <c r="P135" i="7"/>
  <c r="D136" i="7"/>
  <c r="E136" i="7"/>
  <c r="F136" i="7"/>
  <c r="G136" i="7"/>
  <c r="H136" i="7"/>
  <c r="I136" i="7"/>
  <c r="K136" i="7"/>
  <c r="L136" i="7"/>
  <c r="M136" i="7"/>
  <c r="N136" i="7"/>
  <c r="O136" i="7"/>
  <c r="P136" i="7"/>
  <c r="D137" i="7"/>
  <c r="E137" i="7"/>
  <c r="F137" i="7"/>
  <c r="G137" i="7"/>
  <c r="H137" i="7"/>
  <c r="I137" i="7"/>
  <c r="K137" i="7"/>
  <c r="L137" i="7"/>
  <c r="M137" i="7"/>
  <c r="N137" i="7"/>
  <c r="O137" i="7"/>
  <c r="P137" i="7"/>
  <c r="E130" i="7"/>
  <c r="F130" i="7"/>
  <c r="G130" i="7"/>
  <c r="H130" i="7"/>
  <c r="I130" i="7"/>
  <c r="K130" i="7"/>
  <c r="L130" i="7"/>
  <c r="M130" i="7"/>
  <c r="N130" i="7"/>
  <c r="O130" i="7"/>
  <c r="P130" i="7"/>
  <c r="D130" i="7"/>
  <c r="D123" i="7"/>
  <c r="E123" i="7"/>
  <c r="F123" i="7"/>
  <c r="G123" i="7"/>
  <c r="H123" i="7"/>
  <c r="I123" i="7"/>
  <c r="K123" i="7"/>
  <c r="L123" i="7"/>
  <c r="M123" i="7"/>
  <c r="N123" i="7"/>
  <c r="O123" i="7"/>
  <c r="P123" i="7"/>
  <c r="D124" i="7"/>
  <c r="E124" i="7"/>
  <c r="F124" i="7"/>
  <c r="G124" i="7"/>
  <c r="H124" i="7"/>
  <c r="I124" i="7"/>
  <c r="K124" i="7"/>
  <c r="L124" i="7"/>
  <c r="M124" i="7"/>
  <c r="N124" i="7"/>
  <c r="O124" i="7"/>
  <c r="P124" i="7"/>
  <c r="D125" i="7"/>
  <c r="E125" i="7"/>
  <c r="F125" i="7"/>
  <c r="G125" i="7"/>
  <c r="H125" i="7"/>
  <c r="I125" i="7"/>
  <c r="K125" i="7"/>
  <c r="L125" i="7"/>
  <c r="M125" i="7"/>
  <c r="N125" i="7"/>
  <c r="O125" i="7"/>
  <c r="P125" i="7"/>
  <c r="D126" i="7"/>
  <c r="E126" i="7"/>
  <c r="F126" i="7"/>
  <c r="G126" i="7"/>
  <c r="H126" i="7"/>
  <c r="I126" i="7"/>
  <c r="K126" i="7"/>
  <c r="L126" i="7"/>
  <c r="M126" i="7"/>
  <c r="N126" i="7"/>
  <c r="O126" i="7"/>
  <c r="P126" i="7"/>
  <c r="D127" i="7"/>
  <c r="E127" i="7"/>
  <c r="F127" i="7"/>
  <c r="G127" i="7"/>
  <c r="H127" i="7"/>
  <c r="I127" i="7"/>
  <c r="K127" i="7"/>
  <c r="L127" i="7"/>
  <c r="M127" i="7"/>
  <c r="N127" i="7"/>
  <c r="O127" i="7"/>
  <c r="P127" i="7"/>
  <c r="D128" i="7"/>
  <c r="E128" i="7"/>
  <c r="F128" i="7"/>
  <c r="G128" i="7"/>
  <c r="H128" i="7"/>
  <c r="I128" i="7"/>
  <c r="K128" i="7"/>
  <c r="L128" i="7"/>
  <c r="M128" i="7"/>
  <c r="N128" i="7"/>
  <c r="O128" i="7"/>
  <c r="P128" i="7"/>
  <c r="E122" i="7"/>
  <c r="F122" i="7"/>
  <c r="G122" i="7"/>
  <c r="H122" i="7"/>
  <c r="I122" i="7"/>
  <c r="K122" i="7"/>
  <c r="L122" i="7"/>
  <c r="M122" i="7"/>
  <c r="N122" i="7"/>
  <c r="O122" i="7"/>
  <c r="P122" i="7"/>
  <c r="D122" i="7"/>
  <c r="B7" i="7"/>
  <c r="B6" i="7"/>
  <c r="B5" i="7"/>
  <c r="P13" i="30" l="1"/>
  <c r="P14" i="30"/>
  <c r="P15" i="30"/>
  <c r="P16" i="30"/>
  <c r="P17" i="30"/>
  <c r="P12" i="30"/>
  <c r="P18" i="30"/>
  <c r="A13" i="30" l="1"/>
  <c r="A14" i="30"/>
  <c r="A15" i="30"/>
  <c r="A16" i="30"/>
  <c r="A17" i="30"/>
  <c r="A12" i="30"/>
  <c r="B5" i="30"/>
  <c r="B6" i="30"/>
  <c r="L22" i="30"/>
  <c r="D22" i="30"/>
  <c r="I91" i="29"/>
  <c r="C91" i="29"/>
  <c r="I67" i="29"/>
  <c r="J67" i="29"/>
  <c r="K67" i="29"/>
  <c r="H67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69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41" i="29"/>
  <c r="E84" i="29"/>
  <c r="H84" i="29"/>
  <c r="I84" i="29"/>
  <c r="J84" i="29"/>
  <c r="K84" i="29"/>
  <c r="L84" i="29"/>
  <c r="M84" i="29"/>
  <c r="E85" i="29"/>
  <c r="H85" i="29"/>
  <c r="I85" i="29"/>
  <c r="J85" i="29"/>
  <c r="K85" i="29"/>
  <c r="L85" i="29"/>
  <c r="M85" i="29"/>
  <c r="E86" i="29"/>
  <c r="H86" i="29"/>
  <c r="I86" i="29"/>
  <c r="J86" i="29"/>
  <c r="K86" i="29"/>
  <c r="L86" i="29"/>
  <c r="M86" i="29"/>
  <c r="E87" i="29"/>
  <c r="H87" i="29"/>
  <c r="I87" i="29"/>
  <c r="J87" i="29"/>
  <c r="K87" i="29"/>
  <c r="L87" i="29"/>
  <c r="M87" i="29"/>
  <c r="H70" i="29"/>
  <c r="I70" i="29"/>
  <c r="J70" i="29"/>
  <c r="K70" i="29"/>
  <c r="L70" i="29"/>
  <c r="M70" i="29"/>
  <c r="H71" i="29"/>
  <c r="I71" i="29"/>
  <c r="J71" i="29"/>
  <c r="K71" i="29"/>
  <c r="L71" i="29"/>
  <c r="M71" i="29"/>
  <c r="H72" i="29"/>
  <c r="I72" i="29"/>
  <c r="J72" i="29"/>
  <c r="K72" i="29"/>
  <c r="L72" i="29"/>
  <c r="M72" i="29"/>
  <c r="H73" i="29"/>
  <c r="I73" i="29"/>
  <c r="J73" i="29"/>
  <c r="K73" i="29"/>
  <c r="L73" i="29"/>
  <c r="M73" i="29"/>
  <c r="H74" i="29"/>
  <c r="I74" i="29"/>
  <c r="J74" i="29"/>
  <c r="K74" i="29"/>
  <c r="L74" i="29"/>
  <c r="M74" i="29"/>
  <c r="H75" i="29"/>
  <c r="I75" i="29"/>
  <c r="J75" i="29"/>
  <c r="K75" i="29"/>
  <c r="L75" i="29"/>
  <c r="M75" i="29"/>
  <c r="H76" i="29"/>
  <c r="I76" i="29"/>
  <c r="J76" i="29"/>
  <c r="K76" i="29"/>
  <c r="L76" i="29"/>
  <c r="M76" i="29"/>
  <c r="H77" i="29"/>
  <c r="I77" i="29"/>
  <c r="J77" i="29"/>
  <c r="K77" i="29"/>
  <c r="L77" i="29"/>
  <c r="M77" i="29"/>
  <c r="H78" i="29"/>
  <c r="I78" i="29"/>
  <c r="J78" i="29"/>
  <c r="K78" i="29"/>
  <c r="L78" i="29"/>
  <c r="M78" i="29"/>
  <c r="H79" i="29"/>
  <c r="I79" i="29"/>
  <c r="J79" i="29"/>
  <c r="K79" i="29"/>
  <c r="L79" i="29"/>
  <c r="M79" i="29"/>
  <c r="H80" i="29"/>
  <c r="I80" i="29"/>
  <c r="J80" i="29"/>
  <c r="K80" i="29"/>
  <c r="L80" i="29"/>
  <c r="M80" i="29"/>
  <c r="H81" i="29"/>
  <c r="I81" i="29"/>
  <c r="J81" i="29"/>
  <c r="K81" i="29"/>
  <c r="L81" i="29"/>
  <c r="M81" i="29"/>
  <c r="H82" i="29"/>
  <c r="I82" i="29"/>
  <c r="J82" i="29"/>
  <c r="K82" i="29"/>
  <c r="L82" i="29"/>
  <c r="M82" i="29"/>
  <c r="H83" i="29"/>
  <c r="I83" i="29"/>
  <c r="J83" i="29"/>
  <c r="K83" i="29"/>
  <c r="L83" i="29"/>
  <c r="M83" i="29"/>
  <c r="H88" i="29"/>
  <c r="I88" i="29"/>
  <c r="J88" i="29"/>
  <c r="K88" i="29"/>
  <c r="L88" i="29"/>
  <c r="M88" i="29"/>
  <c r="I69" i="29"/>
  <c r="J69" i="29"/>
  <c r="K69" i="29"/>
  <c r="L69" i="29"/>
  <c r="M69" i="29"/>
  <c r="H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69" i="29"/>
  <c r="E88" i="29" s="1"/>
  <c r="I39" i="29"/>
  <c r="J39" i="29"/>
  <c r="K39" i="29"/>
  <c r="H39" i="29"/>
  <c r="M61" i="29"/>
  <c r="L61" i="29"/>
  <c r="K61" i="29"/>
  <c r="J61" i="29"/>
  <c r="I61" i="29"/>
  <c r="H61" i="29"/>
  <c r="E61" i="29"/>
  <c r="I33" i="29"/>
  <c r="J33" i="29"/>
  <c r="K33" i="29"/>
  <c r="L33" i="29"/>
  <c r="M33" i="29"/>
  <c r="H33" i="29"/>
  <c r="E33" i="29"/>
  <c r="B5" i="29" l="1"/>
  <c r="B6" i="29"/>
  <c r="O69" i="27"/>
  <c r="E69" i="27"/>
  <c r="T58" i="27"/>
  <c r="S58" i="27"/>
  <c r="R58" i="27"/>
  <c r="Q58" i="27"/>
  <c r="P58" i="27"/>
  <c r="K58" i="27"/>
  <c r="J58" i="27"/>
  <c r="I58" i="27"/>
  <c r="H58" i="27"/>
  <c r="G58" i="27"/>
  <c r="F58" i="27"/>
  <c r="E58" i="27"/>
  <c r="D58" i="27"/>
  <c r="O57" i="27"/>
  <c r="N57" i="27"/>
  <c r="M57" i="27"/>
  <c r="L57" i="27"/>
  <c r="O56" i="27"/>
  <c r="N56" i="27"/>
  <c r="M56" i="27"/>
  <c r="L56" i="27"/>
  <c r="O55" i="27"/>
  <c r="N55" i="27"/>
  <c r="M55" i="27"/>
  <c r="L55" i="27"/>
  <c r="O54" i="27"/>
  <c r="N54" i="27"/>
  <c r="M54" i="27"/>
  <c r="L54" i="27"/>
  <c r="O53" i="27"/>
  <c r="N53" i="27"/>
  <c r="M53" i="27"/>
  <c r="L53" i="27"/>
  <c r="O52" i="27"/>
  <c r="N52" i="27"/>
  <c r="M52" i="27"/>
  <c r="M58" i="27" s="1"/>
  <c r="L52" i="27"/>
  <c r="L58" i="27" s="1"/>
  <c r="O51" i="27"/>
  <c r="N51" i="27"/>
  <c r="M51" i="27"/>
  <c r="L51" i="27"/>
  <c r="T50" i="27"/>
  <c r="S50" i="27"/>
  <c r="R50" i="27"/>
  <c r="Q50" i="27"/>
  <c r="P50" i="27"/>
  <c r="K50" i="27"/>
  <c r="J50" i="27"/>
  <c r="I50" i="27"/>
  <c r="H50" i="27"/>
  <c r="G50" i="27"/>
  <c r="F50" i="27"/>
  <c r="E50" i="27"/>
  <c r="D50" i="27"/>
  <c r="O49" i="27"/>
  <c r="N49" i="27"/>
  <c r="M49" i="27"/>
  <c r="L49" i="27"/>
  <c r="O48" i="27"/>
  <c r="N48" i="27"/>
  <c r="M48" i="27"/>
  <c r="L48" i="27"/>
  <c r="O47" i="27"/>
  <c r="N47" i="27"/>
  <c r="M47" i="27"/>
  <c r="L47" i="27"/>
  <c r="O46" i="27"/>
  <c r="N46" i="27"/>
  <c r="M46" i="27"/>
  <c r="L46" i="27"/>
  <c r="O45" i="27"/>
  <c r="N45" i="27"/>
  <c r="M45" i="27"/>
  <c r="L45" i="27"/>
  <c r="O44" i="27"/>
  <c r="N44" i="27"/>
  <c r="M44" i="27"/>
  <c r="L44" i="27"/>
  <c r="O43" i="27"/>
  <c r="N43" i="27"/>
  <c r="M43" i="27"/>
  <c r="L43" i="27"/>
  <c r="T42" i="27"/>
  <c r="S42" i="27"/>
  <c r="R42" i="27"/>
  <c r="Q42" i="27"/>
  <c r="P42" i="27"/>
  <c r="K42" i="27"/>
  <c r="J42" i="27"/>
  <c r="I42" i="27"/>
  <c r="H42" i="27"/>
  <c r="G42" i="27"/>
  <c r="F42" i="27"/>
  <c r="E42" i="27"/>
  <c r="D42" i="27"/>
  <c r="O41" i="27"/>
  <c r="N41" i="27"/>
  <c r="M41" i="27"/>
  <c r="L41" i="27"/>
  <c r="O40" i="27"/>
  <c r="N40" i="27"/>
  <c r="M40" i="27"/>
  <c r="L40" i="27"/>
  <c r="O39" i="27"/>
  <c r="N39" i="27"/>
  <c r="M39" i="27"/>
  <c r="L39" i="27"/>
  <c r="O38" i="27"/>
  <c r="N38" i="27"/>
  <c r="M38" i="27"/>
  <c r="L38" i="27"/>
  <c r="O37" i="27"/>
  <c r="N37" i="27"/>
  <c r="M37" i="27"/>
  <c r="L37" i="27"/>
  <c r="O36" i="27"/>
  <c r="O42" i="27" s="1"/>
  <c r="N36" i="27"/>
  <c r="N42" i="27" s="1"/>
  <c r="M36" i="27"/>
  <c r="L36" i="27"/>
  <c r="O35" i="27"/>
  <c r="N35" i="27"/>
  <c r="M35" i="27"/>
  <c r="L35" i="27"/>
  <c r="T34" i="27"/>
  <c r="S34" i="27"/>
  <c r="R34" i="27"/>
  <c r="Q34" i="27"/>
  <c r="P34" i="27"/>
  <c r="K34" i="27"/>
  <c r="J34" i="27"/>
  <c r="I34" i="27"/>
  <c r="H34" i="27"/>
  <c r="G34" i="27"/>
  <c r="F34" i="27"/>
  <c r="E34" i="27"/>
  <c r="D34" i="27"/>
  <c r="O33" i="27"/>
  <c r="N33" i="27"/>
  <c r="M33" i="27"/>
  <c r="L33" i="27"/>
  <c r="O32" i="27"/>
  <c r="N32" i="27"/>
  <c r="M32" i="27"/>
  <c r="L32" i="27"/>
  <c r="O31" i="27"/>
  <c r="N31" i="27"/>
  <c r="M31" i="27"/>
  <c r="L31" i="27"/>
  <c r="O30" i="27"/>
  <c r="N30" i="27"/>
  <c r="M30" i="27"/>
  <c r="L30" i="27"/>
  <c r="O29" i="27"/>
  <c r="N29" i="27"/>
  <c r="M29" i="27"/>
  <c r="L29" i="27"/>
  <c r="O28" i="27"/>
  <c r="N28" i="27"/>
  <c r="M28" i="27"/>
  <c r="L28" i="27"/>
  <c r="O27" i="27"/>
  <c r="N27" i="27"/>
  <c r="M27" i="27"/>
  <c r="L27" i="27"/>
  <c r="T26" i="27"/>
  <c r="S26" i="27"/>
  <c r="R26" i="27"/>
  <c r="Q26" i="27"/>
  <c r="P26" i="27"/>
  <c r="K26" i="27"/>
  <c r="J26" i="27"/>
  <c r="I26" i="27"/>
  <c r="H26" i="27"/>
  <c r="G26" i="27"/>
  <c r="F26" i="27"/>
  <c r="E26" i="27"/>
  <c r="D26" i="27"/>
  <c r="O25" i="27"/>
  <c r="N25" i="27"/>
  <c r="M25" i="27"/>
  <c r="L25" i="27"/>
  <c r="O24" i="27"/>
  <c r="N24" i="27"/>
  <c r="M24" i="27"/>
  <c r="L24" i="27"/>
  <c r="O23" i="27"/>
  <c r="N23" i="27"/>
  <c r="M23" i="27"/>
  <c r="L23" i="27"/>
  <c r="O22" i="27"/>
  <c r="N22" i="27"/>
  <c r="M22" i="27"/>
  <c r="L22" i="27"/>
  <c r="O21" i="27"/>
  <c r="N21" i="27"/>
  <c r="M21" i="27"/>
  <c r="L21" i="27"/>
  <c r="O20" i="27"/>
  <c r="N20" i="27"/>
  <c r="M20" i="27"/>
  <c r="L20" i="27"/>
  <c r="O19" i="27"/>
  <c r="N19" i="27"/>
  <c r="M19" i="27"/>
  <c r="M26" i="27" s="1"/>
  <c r="L19" i="27"/>
  <c r="L26" i="27" s="1"/>
  <c r="O17" i="27"/>
  <c r="N17" i="27"/>
  <c r="M17" i="27"/>
  <c r="L17" i="27"/>
  <c r="O16" i="27"/>
  <c r="N16" i="27"/>
  <c r="M16" i="27"/>
  <c r="L16" i="27"/>
  <c r="O15" i="27"/>
  <c r="N15" i="27"/>
  <c r="M15" i="27"/>
  <c r="L15" i="27"/>
  <c r="O14" i="27"/>
  <c r="N14" i="27"/>
  <c r="M14" i="27"/>
  <c r="L14" i="27"/>
  <c r="O13" i="27"/>
  <c r="N13" i="27"/>
  <c r="M13" i="27"/>
  <c r="L13" i="27"/>
  <c r="O12" i="27"/>
  <c r="N12" i="27"/>
  <c r="M12" i="27"/>
  <c r="L12" i="27"/>
  <c r="O11" i="27"/>
  <c r="N11" i="27"/>
  <c r="M11" i="27"/>
  <c r="L11" i="27"/>
  <c r="O50" i="27" l="1"/>
  <c r="O26" i="27"/>
  <c r="M42" i="27"/>
  <c r="L50" i="27"/>
  <c r="O34" i="27"/>
  <c r="L34" i="27"/>
  <c r="N50" i="27"/>
  <c r="O58" i="27"/>
  <c r="N26" i="27"/>
  <c r="M34" i="27"/>
  <c r="L42" i="27"/>
  <c r="N58" i="27"/>
  <c r="N34" i="27"/>
  <c r="M50" i="27"/>
  <c r="C4" i="27" l="1"/>
  <c r="C5" i="27"/>
  <c r="E59" i="27"/>
  <c r="F59" i="27"/>
  <c r="G59" i="27"/>
  <c r="H59" i="27"/>
  <c r="I59" i="27"/>
  <c r="J59" i="27"/>
  <c r="K59" i="27"/>
  <c r="L59" i="27"/>
  <c r="M59" i="27"/>
  <c r="N59" i="27"/>
  <c r="O59" i="27"/>
  <c r="P59" i="27"/>
  <c r="Q59" i="27"/>
  <c r="R59" i="27"/>
  <c r="S59" i="27"/>
  <c r="T59" i="27"/>
  <c r="E60" i="27"/>
  <c r="F60" i="27"/>
  <c r="G60" i="27"/>
  <c r="H60" i="27"/>
  <c r="I60" i="27"/>
  <c r="J60" i="27"/>
  <c r="K60" i="27"/>
  <c r="L60" i="27"/>
  <c r="M60" i="27"/>
  <c r="N60" i="27"/>
  <c r="O60" i="27"/>
  <c r="P60" i="27"/>
  <c r="Q60" i="27"/>
  <c r="R60" i="27"/>
  <c r="S60" i="27"/>
  <c r="T60" i="27"/>
  <c r="E61" i="27"/>
  <c r="F61" i="27"/>
  <c r="G61" i="27"/>
  <c r="H61" i="27"/>
  <c r="I61" i="27"/>
  <c r="J61" i="27"/>
  <c r="K61" i="27"/>
  <c r="L61" i="27"/>
  <c r="M61" i="27"/>
  <c r="N61" i="27"/>
  <c r="O61" i="27"/>
  <c r="P61" i="27"/>
  <c r="Q61" i="27"/>
  <c r="R61" i="27"/>
  <c r="S61" i="27"/>
  <c r="T61" i="27"/>
  <c r="E62" i="27"/>
  <c r="F62" i="27"/>
  <c r="G62" i="27"/>
  <c r="H62" i="27"/>
  <c r="I62" i="27"/>
  <c r="J62" i="27"/>
  <c r="K62" i="27"/>
  <c r="L62" i="27"/>
  <c r="M62" i="27"/>
  <c r="N62" i="27"/>
  <c r="O62" i="27"/>
  <c r="P62" i="27"/>
  <c r="Q62" i="27"/>
  <c r="R62" i="27"/>
  <c r="S62" i="27"/>
  <c r="T62" i="27"/>
  <c r="E63" i="27"/>
  <c r="F63" i="27"/>
  <c r="G63" i="27"/>
  <c r="H63" i="27"/>
  <c r="I63" i="27"/>
  <c r="J63" i="27"/>
  <c r="K63" i="27"/>
  <c r="L63" i="27"/>
  <c r="M63" i="27"/>
  <c r="N63" i="27"/>
  <c r="O63" i="27"/>
  <c r="P63" i="27"/>
  <c r="Q63" i="27"/>
  <c r="R63" i="27"/>
  <c r="S63" i="27"/>
  <c r="T63" i="27"/>
  <c r="E64" i="27"/>
  <c r="F64" i="27"/>
  <c r="G64" i="27"/>
  <c r="H64" i="27"/>
  <c r="I64" i="27"/>
  <c r="J64" i="27"/>
  <c r="K64" i="27"/>
  <c r="L64" i="27"/>
  <c r="M64" i="27"/>
  <c r="N64" i="27"/>
  <c r="O64" i="27"/>
  <c r="P64" i="27"/>
  <c r="Q64" i="27"/>
  <c r="R64" i="27"/>
  <c r="S64" i="27"/>
  <c r="T64" i="27"/>
  <c r="E65" i="27"/>
  <c r="F65" i="27"/>
  <c r="G65" i="27"/>
  <c r="H65" i="27"/>
  <c r="I65" i="27"/>
  <c r="J65" i="27"/>
  <c r="K65" i="27"/>
  <c r="L65" i="27"/>
  <c r="M65" i="27"/>
  <c r="N65" i="27"/>
  <c r="O65" i="27"/>
  <c r="P65" i="27"/>
  <c r="Q65" i="27"/>
  <c r="R65" i="27"/>
  <c r="S65" i="27"/>
  <c r="T65" i="27"/>
  <c r="D60" i="27"/>
  <c r="D61" i="27"/>
  <c r="D62" i="27"/>
  <c r="D63" i="27"/>
  <c r="D64" i="27"/>
  <c r="D65" i="27"/>
  <c r="D59" i="27"/>
  <c r="L221" i="26"/>
  <c r="D221" i="26"/>
  <c r="M159" i="26"/>
  <c r="L159" i="26"/>
  <c r="K159" i="26"/>
  <c r="J159" i="26"/>
  <c r="I159" i="26"/>
  <c r="H159" i="26"/>
  <c r="G159" i="26"/>
  <c r="F159" i="26"/>
  <c r="M158" i="26"/>
  <c r="L158" i="26"/>
  <c r="K158" i="26"/>
  <c r="J158" i="26"/>
  <c r="I158" i="26"/>
  <c r="H158" i="26"/>
  <c r="G158" i="26"/>
  <c r="F158" i="26"/>
  <c r="M157" i="26"/>
  <c r="L157" i="26"/>
  <c r="K157" i="26"/>
  <c r="J157" i="26"/>
  <c r="I157" i="26"/>
  <c r="H157" i="26"/>
  <c r="G157" i="26"/>
  <c r="F157" i="26"/>
  <c r="M156" i="26"/>
  <c r="L156" i="26"/>
  <c r="K156" i="26"/>
  <c r="J156" i="26"/>
  <c r="I156" i="26"/>
  <c r="H156" i="26"/>
  <c r="G156" i="26"/>
  <c r="F156" i="26"/>
  <c r="P155" i="26"/>
  <c r="O155" i="26"/>
  <c r="N155" i="26"/>
  <c r="P154" i="26"/>
  <c r="O154" i="26"/>
  <c r="N154" i="26"/>
  <c r="P153" i="26"/>
  <c r="O153" i="26"/>
  <c r="N153" i="26"/>
  <c r="P152" i="26"/>
  <c r="O152" i="26"/>
  <c r="N152" i="26"/>
  <c r="P151" i="26"/>
  <c r="P157" i="26" s="1"/>
  <c r="O151" i="26"/>
  <c r="O157" i="26" s="1"/>
  <c r="N151" i="26"/>
  <c r="N157" i="26" s="1"/>
  <c r="P149" i="26"/>
  <c r="O149" i="26"/>
  <c r="N149" i="26"/>
  <c r="P148" i="26"/>
  <c r="O148" i="26"/>
  <c r="N148" i="26"/>
  <c r="P146" i="26"/>
  <c r="O146" i="26"/>
  <c r="N146" i="26"/>
  <c r="P145" i="26"/>
  <c r="O145" i="26"/>
  <c r="N145" i="26"/>
  <c r="P144" i="26"/>
  <c r="O144" i="26"/>
  <c r="N144" i="26"/>
  <c r="P143" i="26"/>
  <c r="O143" i="26"/>
  <c r="N143" i="26"/>
  <c r="P142" i="26"/>
  <c r="O142" i="26"/>
  <c r="N142" i="26"/>
  <c r="P141" i="26"/>
  <c r="O141" i="26"/>
  <c r="N141" i="26"/>
  <c r="P140" i="26"/>
  <c r="O140" i="26"/>
  <c r="N140" i="26"/>
  <c r="P138" i="26"/>
  <c r="O138" i="26"/>
  <c r="N138" i="26"/>
  <c r="P137" i="26"/>
  <c r="P159" i="26" s="1"/>
  <c r="O137" i="26"/>
  <c r="O159" i="26" s="1"/>
  <c r="N137" i="26"/>
  <c r="N159" i="26" s="1"/>
  <c r="P135" i="26"/>
  <c r="O135" i="26"/>
  <c r="N135" i="26"/>
  <c r="P134" i="26"/>
  <c r="O134" i="26"/>
  <c r="N134" i="26"/>
  <c r="P133" i="26"/>
  <c r="O133" i="26"/>
  <c r="N133" i="26"/>
  <c r="P132" i="26"/>
  <c r="O132" i="26"/>
  <c r="N132" i="26"/>
  <c r="P131" i="26"/>
  <c r="O131" i="26"/>
  <c r="N131" i="26"/>
  <c r="P130" i="26"/>
  <c r="O130" i="26"/>
  <c r="O156" i="26" s="1"/>
  <c r="N130" i="26"/>
  <c r="M129" i="26"/>
  <c r="L129" i="26"/>
  <c r="K129" i="26"/>
  <c r="J129" i="26"/>
  <c r="I129" i="26"/>
  <c r="H129" i="26"/>
  <c r="G129" i="26"/>
  <c r="F129" i="26"/>
  <c r="M128" i="26"/>
  <c r="L128" i="26"/>
  <c r="K128" i="26"/>
  <c r="J128" i="26"/>
  <c r="I128" i="26"/>
  <c r="H128" i="26"/>
  <c r="G128" i="26"/>
  <c r="F128" i="26"/>
  <c r="M127" i="26"/>
  <c r="L127" i="26"/>
  <c r="K127" i="26"/>
  <c r="J127" i="26"/>
  <c r="I127" i="26"/>
  <c r="H127" i="26"/>
  <c r="G127" i="26"/>
  <c r="F127" i="26"/>
  <c r="M126" i="26"/>
  <c r="L126" i="26"/>
  <c r="K126" i="26"/>
  <c r="J126" i="26"/>
  <c r="I126" i="26"/>
  <c r="H126" i="26"/>
  <c r="G126" i="26"/>
  <c r="F126" i="26"/>
  <c r="P125" i="26"/>
  <c r="O125" i="26"/>
  <c r="N125" i="26"/>
  <c r="P124" i="26"/>
  <c r="O124" i="26"/>
  <c r="N124" i="26"/>
  <c r="P123" i="26"/>
  <c r="O123" i="26"/>
  <c r="N123" i="26"/>
  <c r="P122" i="26"/>
  <c r="O122" i="26"/>
  <c r="N122" i="26"/>
  <c r="P121" i="26"/>
  <c r="P127" i="26" s="1"/>
  <c r="O121" i="26"/>
  <c r="N121" i="26"/>
  <c r="N127" i="26" s="1"/>
  <c r="P119" i="26"/>
  <c r="O119" i="26"/>
  <c r="N119" i="26"/>
  <c r="P118" i="26"/>
  <c r="O118" i="26"/>
  <c r="N118" i="26"/>
  <c r="P116" i="26"/>
  <c r="O116" i="26"/>
  <c r="N116" i="26"/>
  <c r="P115" i="26"/>
  <c r="O115" i="26"/>
  <c r="N115" i="26"/>
  <c r="P114" i="26"/>
  <c r="O114" i="26"/>
  <c r="N114" i="26"/>
  <c r="P113" i="26"/>
  <c r="O113" i="26"/>
  <c r="N113" i="26"/>
  <c r="P112" i="26"/>
  <c r="O112" i="26"/>
  <c r="N112" i="26"/>
  <c r="P111" i="26"/>
  <c r="O111" i="26"/>
  <c r="N111" i="26"/>
  <c r="P110" i="26"/>
  <c r="O110" i="26"/>
  <c r="N110" i="26"/>
  <c r="P108" i="26"/>
  <c r="O108" i="26"/>
  <c r="N108" i="26"/>
  <c r="P107" i="26"/>
  <c r="O107" i="26"/>
  <c r="O129" i="26" s="1"/>
  <c r="N107" i="26"/>
  <c r="N129" i="26" s="1"/>
  <c r="P105" i="26"/>
  <c r="O105" i="26"/>
  <c r="N105" i="26"/>
  <c r="P104" i="26"/>
  <c r="O104" i="26"/>
  <c r="O128" i="26" s="1"/>
  <c r="N104" i="26"/>
  <c r="P103" i="26"/>
  <c r="O103" i="26"/>
  <c r="N103" i="26"/>
  <c r="P102" i="26"/>
  <c r="O102" i="26"/>
  <c r="N102" i="26"/>
  <c r="P101" i="26"/>
  <c r="O101" i="26"/>
  <c r="N101" i="26"/>
  <c r="P100" i="26"/>
  <c r="O100" i="26"/>
  <c r="N100" i="26"/>
  <c r="M99" i="26"/>
  <c r="L99" i="26"/>
  <c r="K99" i="26"/>
  <c r="J99" i="26"/>
  <c r="I99" i="26"/>
  <c r="H99" i="26"/>
  <c r="G99" i="26"/>
  <c r="F99" i="26"/>
  <c r="M98" i="26"/>
  <c r="L98" i="26"/>
  <c r="K98" i="26"/>
  <c r="J98" i="26"/>
  <c r="I98" i="26"/>
  <c r="H98" i="26"/>
  <c r="G98" i="26"/>
  <c r="F98" i="26"/>
  <c r="M97" i="26"/>
  <c r="L97" i="26"/>
  <c r="K97" i="26"/>
  <c r="J97" i="26"/>
  <c r="I97" i="26"/>
  <c r="H97" i="26"/>
  <c r="G97" i="26"/>
  <c r="F97" i="26"/>
  <c r="M96" i="26"/>
  <c r="L96" i="26"/>
  <c r="K96" i="26"/>
  <c r="J96" i="26"/>
  <c r="I96" i="26"/>
  <c r="H96" i="26"/>
  <c r="G96" i="26"/>
  <c r="F96" i="26"/>
  <c r="P95" i="26"/>
  <c r="O95" i="26"/>
  <c r="N95" i="26"/>
  <c r="P94" i="26"/>
  <c r="O94" i="26"/>
  <c r="N94" i="26"/>
  <c r="P93" i="26"/>
  <c r="O93" i="26"/>
  <c r="N93" i="26"/>
  <c r="P92" i="26"/>
  <c r="O92" i="26"/>
  <c r="N92" i="26"/>
  <c r="P91" i="26"/>
  <c r="P97" i="26" s="1"/>
  <c r="O91" i="26"/>
  <c r="N91" i="26"/>
  <c r="N97" i="26" s="1"/>
  <c r="P89" i="26"/>
  <c r="O89" i="26"/>
  <c r="N89" i="26"/>
  <c r="P88" i="26"/>
  <c r="O88" i="26"/>
  <c r="N88" i="26"/>
  <c r="P86" i="26"/>
  <c r="P98" i="26" s="1"/>
  <c r="O86" i="26"/>
  <c r="N86" i="26"/>
  <c r="P85" i="26"/>
  <c r="O85" i="26"/>
  <c r="N85" i="26"/>
  <c r="P84" i="26"/>
  <c r="O84" i="26"/>
  <c r="N84" i="26"/>
  <c r="P83" i="26"/>
  <c r="O83" i="26"/>
  <c r="N83" i="26"/>
  <c r="P82" i="26"/>
  <c r="O82" i="26"/>
  <c r="N82" i="26"/>
  <c r="P81" i="26"/>
  <c r="O81" i="26"/>
  <c r="N81" i="26"/>
  <c r="P80" i="26"/>
  <c r="O80" i="26"/>
  <c r="N80" i="26"/>
  <c r="P78" i="26"/>
  <c r="O78" i="26"/>
  <c r="N78" i="26"/>
  <c r="P77" i="26"/>
  <c r="O77" i="26"/>
  <c r="N77" i="26"/>
  <c r="P75" i="26"/>
  <c r="O75" i="26"/>
  <c r="N75" i="26"/>
  <c r="P74" i="26"/>
  <c r="O74" i="26"/>
  <c r="O98" i="26" s="1"/>
  <c r="N74" i="26"/>
  <c r="N98" i="26" s="1"/>
  <c r="P73" i="26"/>
  <c r="O73" i="26"/>
  <c r="N73" i="26"/>
  <c r="P72" i="26"/>
  <c r="O72" i="26"/>
  <c r="N72" i="26"/>
  <c r="P71" i="26"/>
  <c r="O71" i="26"/>
  <c r="N71" i="26"/>
  <c r="P70" i="26"/>
  <c r="O70" i="26"/>
  <c r="N70" i="26"/>
  <c r="M69" i="26"/>
  <c r="L69" i="26"/>
  <c r="K69" i="26"/>
  <c r="J69" i="26"/>
  <c r="I69" i="26"/>
  <c r="H69" i="26"/>
  <c r="G69" i="26"/>
  <c r="F69" i="26"/>
  <c r="M68" i="26"/>
  <c r="L68" i="26"/>
  <c r="K68" i="26"/>
  <c r="J68" i="26"/>
  <c r="I68" i="26"/>
  <c r="H68" i="26"/>
  <c r="G68" i="26"/>
  <c r="F68" i="26"/>
  <c r="N67" i="26"/>
  <c r="M67" i="26"/>
  <c r="L67" i="26"/>
  <c r="K67" i="26"/>
  <c r="J67" i="26"/>
  <c r="I67" i="26"/>
  <c r="H67" i="26"/>
  <c r="G67" i="26"/>
  <c r="F67" i="26"/>
  <c r="M66" i="26"/>
  <c r="L66" i="26"/>
  <c r="K66" i="26"/>
  <c r="J66" i="26"/>
  <c r="I66" i="26"/>
  <c r="H66" i="26"/>
  <c r="G66" i="26"/>
  <c r="F66" i="26"/>
  <c r="P65" i="26"/>
  <c r="O65" i="26"/>
  <c r="N65" i="26"/>
  <c r="P64" i="26"/>
  <c r="O64" i="26"/>
  <c r="N64" i="26"/>
  <c r="P63" i="26"/>
  <c r="O63" i="26"/>
  <c r="N63" i="26"/>
  <c r="P62" i="26"/>
  <c r="O62" i="26"/>
  <c r="N62" i="26"/>
  <c r="P61" i="26"/>
  <c r="P67" i="26" s="1"/>
  <c r="O61" i="26"/>
  <c r="O67" i="26" s="1"/>
  <c r="N61" i="26"/>
  <c r="P59" i="26"/>
  <c r="O59" i="26"/>
  <c r="N59" i="26"/>
  <c r="P58" i="26"/>
  <c r="O58" i="26"/>
  <c r="N58" i="26"/>
  <c r="P56" i="26"/>
  <c r="O56" i="26"/>
  <c r="N56" i="26"/>
  <c r="P55" i="26"/>
  <c r="O55" i="26"/>
  <c r="N55" i="26"/>
  <c r="P54" i="26"/>
  <c r="O54" i="26"/>
  <c r="N54" i="26"/>
  <c r="P53" i="26"/>
  <c r="O53" i="26"/>
  <c r="N53" i="26"/>
  <c r="P52" i="26"/>
  <c r="O52" i="26"/>
  <c r="N52" i="26"/>
  <c r="P51" i="26"/>
  <c r="O51" i="26"/>
  <c r="N51" i="26"/>
  <c r="P50" i="26"/>
  <c r="O50" i="26"/>
  <c r="N50" i="26"/>
  <c r="P48" i="26"/>
  <c r="O48" i="26"/>
  <c r="N48" i="26"/>
  <c r="P47" i="26"/>
  <c r="P69" i="26" s="1"/>
  <c r="O47" i="26"/>
  <c r="N47" i="26"/>
  <c r="P45" i="26"/>
  <c r="O45" i="26"/>
  <c r="N45" i="26"/>
  <c r="P44" i="26"/>
  <c r="O44" i="26"/>
  <c r="O68" i="26" s="1"/>
  <c r="N44" i="26"/>
  <c r="N68" i="26" s="1"/>
  <c r="P43" i="26"/>
  <c r="O43" i="26"/>
  <c r="N43" i="26"/>
  <c r="P42" i="26"/>
  <c r="O42" i="26"/>
  <c r="N42" i="26"/>
  <c r="P41" i="26"/>
  <c r="O41" i="26"/>
  <c r="N41" i="26"/>
  <c r="P40" i="26"/>
  <c r="O40" i="26"/>
  <c r="N40" i="26"/>
  <c r="P39" i="26"/>
  <c r="N39" i="26"/>
  <c r="M39" i="26"/>
  <c r="L39" i="26"/>
  <c r="K39" i="26"/>
  <c r="J39" i="26"/>
  <c r="I39" i="26"/>
  <c r="H39" i="26"/>
  <c r="G39" i="26"/>
  <c r="F39" i="26"/>
  <c r="M38" i="26"/>
  <c r="L38" i="26"/>
  <c r="K38" i="26"/>
  <c r="J38" i="26"/>
  <c r="I38" i="26"/>
  <c r="H38" i="26"/>
  <c r="G38" i="26"/>
  <c r="F38" i="26"/>
  <c r="O37" i="26"/>
  <c r="M37" i="26"/>
  <c r="L37" i="26"/>
  <c r="K37" i="26"/>
  <c r="J37" i="26"/>
  <c r="I37" i="26"/>
  <c r="H37" i="26"/>
  <c r="G37" i="26"/>
  <c r="F37" i="26"/>
  <c r="O36" i="26"/>
  <c r="M36" i="26"/>
  <c r="L36" i="26"/>
  <c r="K36" i="26"/>
  <c r="J36" i="26"/>
  <c r="I36" i="26"/>
  <c r="H36" i="26"/>
  <c r="G36" i="26"/>
  <c r="F36" i="26"/>
  <c r="P35" i="26"/>
  <c r="O35" i="26"/>
  <c r="N35" i="26"/>
  <c r="P34" i="26"/>
  <c r="O34" i="26"/>
  <c r="N34" i="26"/>
  <c r="P33" i="26"/>
  <c r="O33" i="26"/>
  <c r="N33" i="26"/>
  <c r="P32" i="26"/>
  <c r="O32" i="26"/>
  <c r="N32" i="26"/>
  <c r="P31" i="26"/>
  <c r="P37" i="26" s="1"/>
  <c r="O31" i="26"/>
  <c r="N31" i="26"/>
  <c r="N37" i="26" s="1"/>
  <c r="P29" i="26"/>
  <c r="O29" i="26"/>
  <c r="N29" i="26"/>
  <c r="P28" i="26"/>
  <c r="O28" i="26"/>
  <c r="N28" i="26"/>
  <c r="P26" i="26"/>
  <c r="O26" i="26"/>
  <c r="N26" i="26"/>
  <c r="P25" i="26"/>
  <c r="O25" i="26"/>
  <c r="N25" i="26"/>
  <c r="P24" i="26"/>
  <c r="O24" i="26"/>
  <c r="N24" i="26"/>
  <c r="P23" i="26"/>
  <c r="O23" i="26"/>
  <c r="N23" i="26"/>
  <c r="P22" i="26"/>
  <c r="O22" i="26"/>
  <c r="N22" i="26"/>
  <c r="P21" i="26"/>
  <c r="O21" i="26"/>
  <c r="N21" i="26"/>
  <c r="P20" i="26"/>
  <c r="O20" i="26"/>
  <c r="N20" i="26"/>
  <c r="P18" i="26"/>
  <c r="O18" i="26"/>
  <c r="N18" i="26"/>
  <c r="P17" i="26"/>
  <c r="O17" i="26"/>
  <c r="O39" i="26" s="1"/>
  <c r="N17" i="26"/>
  <c r="P15" i="26"/>
  <c r="O15" i="26"/>
  <c r="N15" i="26"/>
  <c r="P14" i="26"/>
  <c r="P38" i="26" s="1"/>
  <c r="O14" i="26"/>
  <c r="O38" i="26" s="1"/>
  <c r="N14" i="26"/>
  <c r="N38" i="26" s="1"/>
  <c r="P13" i="26"/>
  <c r="O13" i="26"/>
  <c r="N13" i="26"/>
  <c r="P12" i="26"/>
  <c r="O12" i="26"/>
  <c r="N12" i="26"/>
  <c r="P11" i="26"/>
  <c r="O11" i="26"/>
  <c r="N11" i="26"/>
  <c r="N36" i="26" s="1"/>
  <c r="P10" i="26"/>
  <c r="P36" i="26" s="1"/>
  <c r="O10" i="26"/>
  <c r="N10" i="26"/>
  <c r="F212" i="26"/>
  <c r="G212" i="26"/>
  <c r="H212" i="26"/>
  <c r="I212" i="26"/>
  <c r="J212" i="26"/>
  <c r="K212" i="26"/>
  <c r="L212" i="26"/>
  <c r="M212" i="26"/>
  <c r="F213" i="26"/>
  <c r="G213" i="26"/>
  <c r="H213" i="26"/>
  <c r="I213" i="26"/>
  <c r="J213" i="26"/>
  <c r="K213" i="26"/>
  <c r="L213" i="26"/>
  <c r="M213" i="26"/>
  <c r="F214" i="26"/>
  <c r="G214" i="26"/>
  <c r="H214" i="26"/>
  <c r="I214" i="26"/>
  <c r="J214" i="26"/>
  <c r="K214" i="26"/>
  <c r="L214" i="26"/>
  <c r="M214" i="26"/>
  <c r="F215" i="26"/>
  <c r="G215" i="26"/>
  <c r="H215" i="26"/>
  <c r="I215" i="26"/>
  <c r="J215" i="26"/>
  <c r="K215" i="26"/>
  <c r="L215" i="26"/>
  <c r="M215" i="26"/>
  <c r="G211" i="26"/>
  <c r="H211" i="26"/>
  <c r="I211" i="26"/>
  <c r="J211" i="26"/>
  <c r="K211" i="26"/>
  <c r="L211" i="26"/>
  <c r="M211" i="26"/>
  <c r="F211" i="26"/>
  <c r="F209" i="26"/>
  <c r="G209" i="26"/>
  <c r="H209" i="26"/>
  <c r="I209" i="26"/>
  <c r="J209" i="26"/>
  <c r="K209" i="26"/>
  <c r="L209" i="26"/>
  <c r="M209" i="26"/>
  <c r="G208" i="26"/>
  <c r="H208" i="26"/>
  <c r="I208" i="26"/>
  <c r="J208" i="26"/>
  <c r="K208" i="26"/>
  <c r="L208" i="26"/>
  <c r="M208" i="26"/>
  <c r="F208" i="26"/>
  <c r="F201" i="26"/>
  <c r="G201" i="26"/>
  <c r="H201" i="26"/>
  <c r="I201" i="26"/>
  <c r="J201" i="26"/>
  <c r="K201" i="26"/>
  <c r="L201" i="26"/>
  <c r="M201" i="26"/>
  <c r="F202" i="26"/>
  <c r="G202" i="26"/>
  <c r="H202" i="26"/>
  <c r="I202" i="26"/>
  <c r="J202" i="26"/>
  <c r="K202" i="26"/>
  <c r="L202" i="26"/>
  <c r="M202" i="26"/>
  <c r="F203" i="26"/>
  <c r="G203" i="26"/>
  <c r="H203" i="26"/>
  <c r="I203" i="26"/>
  <c r="J203" i="26"/>
  <c r="K203" i="26"/>
  <c r="L203" i="26"/>
  <c r="M203" i="26"/>
  <c r="F204" i="26"/>
  <c r="G204" i="26"/>
  <c r="H204" i="26"/>
  <c r="I204" i="26"/>
  <c r="J204" i="26"/>
  <c r="K204" i="26"/>
  <c r="L204" i="26"/>
  <c r="M204" i="26"/>
  <c r="F205" i="26"/>
  <c r="G205" i="26"/>
  <c r="H205" i="26"/>
  <c r="I205" i="26"/>
  <c r="J205" i="26"/>
  <c r="K205" i="26"/>
  <c r="L205" i="26"/>
  <c r="M205" i="26"/>
  <c r="F206" i="26"/>
  <c r="G206" i="26"/>
  <c r="H206" i="26"/>
  <c r="I206" i="26"/>
  <c r="J206" i="26"/>
  <c r="K206" i="26"/>
  <c r="L206" i="26"/>
  <c r="M206" i="26"/>
  <c r="G200" i="26"/>
  <c r="H200" i="26"/>
  <c r="I200" i="26"/>
  <c r="J200" i="26"/>
  <c r="K200" i="26"/>
  <c r="L200" i="26"/>
  <c r="M200" i="26"/>
  <c r="F200" i="26"/>
  <c r="F198" i="26"/>
  <c r="G198" i="26"/>
  <c r="H198" i="26"/>
  <c r="I198" i="26"/>
  <c r="J198" i="26"/>
  <c r="K198" i="26"/>
  <c r="L198" i="26"/>
  <c r="M198" i="26"/>
  <c r="G197" i="26"/>
  <c r="H197" i="26"/>
  <c r="I197" i="26"/>
  <c r="J197" i="26"/>
  <c r="K197" i="26"/>
  <c r="L197" i="26"/>
  <c r="M197" i="26"/>
  <c r="F197" i="26"/>
  <c r="F191" i="26"/>
  <c r="G191" i="26"/>
  <c r="H191" i="26"/>
  <c r="I191" i="26"/>
  <c r="J191" i="26"/>
  <c r="K191" i="26"/>
  <c r="L191" i="26"/>
  <c r="M191" i="26"/>
  <c r="F192" i="26"/>
  <c r="G192" i="26"/>
  <c r="H192" i="26"/>
  <c r="I192" i="26"/>
  <c r="J192" i="26"/>
  <c r="K192" i="26"/>
  <c r="L192" i="26"/>
  <c r="M192" i="26"/>
  <c r="F193" i="26"/>
  <c r="G193" i="26"/>
  <c r="H193" i="26"/>
  <c r="I193" i="26"/>
  <c r="J193" i="26"/>
  <c r="K193" i="26"/>
  <c r="L193" i="26"/>
  <c r="M193" i="26"/>
  <c r="F194" i="26"/>
  <c r="G194" i="26"/>
  <c r="H194" i="26"/>
  <c r="I194" i="26"/>
  <c r="J194" i="26"/>
  <c r="K194" i="26"/>
  <c r="L194" i="26"/>
  <c r="M194" i="26"/>
  <c r="F195" i="26"/>
  <c r="G195" i="26"/>
  <c r="H195" i="26"/>
  <c r="I195" i="26"/>
  <c r="J195" i="26"/>
  <c r="K195" i="26"/>
  <c r="L195" i="26"/>
  <c r="M195" i="26"/>
  <c r="G190" i="26"/>
  <c r="H190" i="26"/>
  <c r="I190" i="26"/>
  <c r="J190" i="26"/>
  <c r="K190" i="26"/>
  <c r="L190" i="26"/>
  <c r="M190" i="26"/>
  <c r="F190" i="26"/>
  <c r="B4" i="26"/>
  <c r="B5" i="26"/>
  <c r="J112" i="25"/>
  <c r="C112" i="25"/>
  <c r="B5" i="25"/>
  <c r="B6" i="25"/>
  <c r="D108" i="25"/>
  <c r="E108" i="25"/>
  <c r="F108" i="25"/>
  <c r="G108" i="25"/>
  <c r="H108" i="25"/>
  <c r="I108" i="25"/>
  <c r="J108" i="25"/>
  <c r="K108" i="25"/>
  <c r="L108" i="25"/>
  <c r="C108" i="25"/>
  <c r="C105" i="25"/>
  <c r="D105" i="25"/>
  <c r="E105" i="25"/>
  <c r="F105" i="25"/>
  <c r="G105" i="25"/>
  <c r="H105" i="25"/>
  <c r="I105" i="25"/>
  <c r="J105" i="25"/>
  <c r="K105" i="25"/>
  <c r="L105" i="25"/>
  <c r="C106" i="25"/>
  <c r="D106" i="25"/>
  <c r="E106" i="25"/>
  <c r="F106" i="25"/>
  <c r="G106" i="25"/>
  <c r="H106" i="25"/>
  <c r="I106" i="25"/>
  <c r="J106" i="25"/>
  <c r="K106" i="25"/>
  <c r="L106" i="25"/>
  <c r="D104" i="25"/>
  <c r="E104" i="25"/>
  <c r="F104" i="25"/>
  <c r="G104" i="25"/>
  <c r="H104" i="25"/>
  <c r="I104" i="25"/>
  <c r="J104" i="25"/>
  <c r="K104" i="25"/>
  <c r="L104" i="25"/>
  <c r="C104" i="25"/>
  <c r="C101" i="25"/>
  <c r="D101" i="25"/>
  <c r="E101" i="25"/>
  <c r="F101" i="25"/>
  <c r="G101" i="25"/>
  <c r="H101" i="25"/>
  <c r="I101" i="25"/>
  <c r="J101" i="25"/>
  <c r="K101" i="25"/>
  <c r="L101" i="25"/>
  <c r="C102" i="25"/>
  <c r="D102" i="25"/>
  <c r="E102" i="25"/>
  <c r="F102" i="25"/>
  <c r="G102" i="25"/>
  <c r="H102" i="25"/>
  <c r="I102" i="25"/>
  <c r="J102" i="25"/>
  <c r="K102" i="25"/>
  <c r="L102" i="25"/>
  <c r="D100" i="25"/>
  <c r="E100" i="25"/>
  <c r="F100" i="25"/>
  <c r="G100" i="25"/>
  <c r="H100" i="25"/>
  <c r="I100" i="25"/>
  <c r="J100" i="25"/>
  <c r="K100" i="25"/>
  <c r="L100" i="25"/>
  <c r="C100" i="25"/>
  <c r="D96" i="25"/>
  <c r="E96" i="25"/>
  <c r="F96" i="25"/>
  <c r="G96" i="25"/>
  <c r="H96" i="25"/>
  <c r="I96" i="25"/>
  <c r="J96" i="25"/>
  <c r="K96" i="25"/>
  <c r="L96" i="25"/>
  <c r="D97" i="25"/>
  <c r="E97" i="25"/>
  <c r="F97" i="25"/>
  <c r="G97" i="25"/>
  <c r="H97" i="25"/>
  <c r="I97" i="25"/>
  <c r="J97" i="25"/>
  <c r="K97" i="25"/>
  <c r="L97" i="25"/>
  <c r="C97" i="25"/>
  <c r="C96" i="25"/>
  <c r="M69" i="24"/>
  <c r="E69" i="24"/>
  <c r="B8" i="24"/>
  <c r="B7" i="24"/>
  <c r="D66" i="24"/>
  <c r="E66" i="24"/>
  <c r="F66" i="24"/>
  <c r="G66" i="24"/>
  <c r="H66" i="24"/>
  <c r="I66" i="24"/>
  <c r="J66" i="24"/>
  <c r="K66" i="24"/>
  <c r="L66" i="24"/>
  <c r="M66" i="24"/>
  <c r="N66" i="24"/>
  <c r="O66" i="24"/>
  <c r="P66" i="24"/>
  <c r="Q66" i="24"/>
  <c r="E65" i="24"/>
  <c r="F65" i="24"/>
  <c r="G65" i="24"/>
  <c r="H65" i="24"/>
  <c r="I65" i="24"/>
  <c r="J65" i="24"/>
  <c r="K65" i="24"/>
  <c r="L65" i="24"/>
  <c r="M65" i="24"/>
  <c r="N65" i="24"/>
  <c r="O65" i="24"/>
  <c r="P65" i="24"/>
  <c r="Q65" i="24"/>
  <c r="D65" i="24"/>
  <c r="D36" i="24"/>
  <c r="E36" i="24"/>
  <c r="F36" i="24"/>
  <c r="H36" i="24"/>
  <c r="I36" i="24"/>
  <c r="J36" i="24"/>
  <c r="K36" i="24"/>
  <c r="M36" i="24"/>
  <c r="N36" i="24"/>
  <c r="O36" i="24"/>
  <c r="P36" i="24"/>
  <c r="E35" i="24"/>
  <c r="F35" i="24"/>
  <c r="H35" i="24"/>
  <c r="I35" i="24"/>
  <c r="J35" i="24"/>
  <c r="K35" i="24"/>
  <c r="M35" i="24"/>
  <c r="N35" i="24"/>
  <c r="O35" i="24"/>
  <c r="P35" i="24"/>
  <c r="D35" i="24"/>
  <c r="N34" i="6"/>
  <c r="M34" i="6"/>
  <c r="L34" i="6"/>
  <c r="K34" i="6"/>
  <c r="I34" i="6"/>
  <c r="H34" i="6"/>
  <c r="H35" i="6" s="1"/>
  <c r="G34" i="6"/>
  <c r="F34" i="6"/>
  <c r="E34" i="6"/>
  <c r="D34" i="6"/>
  <c r="N33" i="6"/>
  <c r="N35" i="6" s="1"/>
  <c r="M33" i="6"/>
  <c r="M35" i="6" s="1"/>
  <c r="L33" i="6"/>
  <c r="K33" i="6"/>
  <c r="K35" i="6" s="1"/>
  <c r="I33" i="6"/>
  <c r="I35" i="6" s="1"/>
  <c r="H33" i="6"/>
  <c r="G33" i="6"/>
  <c r="G35" i="6" s="1"/>
  <c r="F33" i="6"/>
  <c r="E33" i="6"/>
  <c r="E35" i="6" s="1"/>
  <c r="D33" i="6"/>
  <c r="N32" i="6"/>
  <c r="M32" i="6"/>
  <c r="L32" i="6"/>
  <c r="K32" i="6"/>
  <c r="I32" i="6"/>
  <c r="H32" i="6"/>
  <c r="G32" i="6"/>
  <c r="F32" i="6"/>
  <c r="E32" i="6"/>
  <c r="D32" i="6"/>
  <c r="P31" i="6"/>
  <c r="O31" i="6"/>
  <c r="J31" i="6"/>
  <c r="P30" i="6"/>
  <c r="O30" i="6"/>
  <c r="J30" i="6"/>
  <c r="J32" i="6" s="1"/>
  <c r="N29" i="6"/>
  <c r="M29" i="6"/>
  <c r="L29" i="6"/>
  <c r="K29" i="6"/>
  <c r="I29" i="6"/>
  <c r="H29" i="6"/>
  <c r="G29" i="6"/>
  <c r="F29" i="6"/>
  <c r="E29" i="6"/>
  <c r="D29" i="6"/>
  <c r="P28" i="6"/>
  <c r="O28" i="6"/>
  <c r="J28" i="6"/>
  <c r="P27" i="6"/>
  <c r="O27" i="6"/>
  <c r="J27" i="6"/>
  <c r="J29" i="6" s="1"/>
  <c r="N26" i="6"/>
  <c r="M26" i="6"/>
  <c r="L26" i="6"/>
  <c r="K26" i="6"/>
  <c r="I26" i="6"/>
  <c r="H26" i="6"/>
  <c r="G26" i="6"/>
  <c r="F26" i="6"/>
  <c r="E26" i="6"/>
  <c r="D26" i="6"/>
  <c r="P25" i="6"/>
  <c r="O25" i="6"/>
  <c r="J25" i="6"/>
  <c r="P24" i="6"/>
  <c r="O24" i="6"/>
  <c r="J24" i="6"/>
  <c r="J26" i="6" s="1"/>
  <c r="N23" i="6"/>
  <c r="M23" i="6"/>
  <c r="L23" i="6"/>
  <c r="K23" i="6"/>
  <c r="I23" i="6"/>
  <c r="H23" i="6"/>
  <c r="G23" i="6"/>
  <c r="F23" i="6"/>
  <c r="E23" i="6"/>
  <c r="D23" i="6"/>
  <c r="P22" i="6"/>
  <c r="O22" i="6"/>
  <c r="J22" i="6"/>
  <c r="P21" i="6"/>
  <c r="O21" i="6"/>
  <c r="J21" i="6"/>
  <c r="J23" i="6" s="1"/>
  <c r="N20" i="6"/>
  <c r="M20" i="6"/>
  <c r="L20" i="6"/>
  <c r="K20" i="6"/>
  <c r="I20" i="6"/>
  <c r="H20" i="6"/>
  <c r="G20" i="6"/>
  <c r="F20" i="6"/>
  <c r="E20" i="6"/>
  <c r="D20" i="6"/>
  <c r="P19" i="6"/>
  <c r="O19" i="6"/>
  <c r="J19" i="6"/>
  <c r="P18" i="6"/>
  <c r="O18" i="6"/>
  <c r="J18" i="6"/>
  <c r="J20" i="6" s="1"/>
  <c r="N17" i="6"/>
  <c r="M17" i="6"/>
  <c r="L17" i="6"/>
  <c r="K17" i="6"/>
  <c r="I17" i="6"/>
  <c r="H17" i="6"/>
  <c r="G17" i="6"/>
  <c r="F17" i="6"/>
  <c r="E17" i="6"/>
  <c r="D17" i="6"/>
  <c r="P16" i="6"/>
  <c r="O16" i="6"/>
  <c r="O34" i="6" s="1"/>
  <c r="J16" i="6"/>
  <c r="J34" i="6" s="1"/>
  <c r="P15" i="6"/>
  <c r="P33" i="6" s="1"/>
  <c r="O15" i="6"/>
  <c r="J15" i="6"/>
  <c r="J33" i="6" s="1"/>
  <c r="J35" i="6" s="1"/>
  <c r="L38" i="6"/>
  <c r="D38" i="6"/>
  <c r="B7" i="6"/>
  <c r="B6" i="6"/>
  <c r="L37" i="5"/>
  <c r="D37" i="5"/>
  <c r="K34" i="5"/>
  <c r="N33" i="5"/>
  <c r="M33" i="5"/>
  <c r="L33" i="5"/>
  <c r="K33" i="5"/>
  <c r="I33" i="5"/>
  <c r="I34" i="5" s="1"/>
  <c r="H33" i="5"/>
  <c r="G33" i="5"/>
  <c r="F33" i="5"/>
  <c r="E33" i="5"/>
  <c r="D33" i="5"/>
  <c r="N32" i="5"/>
  <c r="N34" i="5" s="1"/>
  <c r="M32" i="5"/>
  <c r="M34" i="5" s="1"/>
  <c r="L32" i="5"/>
  <c r="L34" i="5" s="1"/>
  <c r="K32" i="5"/>
  <c r="I32" i="5"/>
  <c r="H32" i="5"/>
  <c r="H34" i="5" s="1"/>
  <c r="G32" i="5"/>
  <c r="G34" i="5" s="1"/>
  <c r="F32" i="5"/>
  <c r="F34" i="5" s="1"/>
  <c r="E32" i="5"/>
  <c r="E34" i="5" s="1"/>
  <c r="D32" i="5"/>
  <c r="D34" i="5" s="1"/>
  <c r="N31" i="5"/>
  <c r="M31" i="5"/>
  <c r="L31" i="5"/>
  <c r="K31" i="5"/>
  <c r="J31" i="5"/>
  <c r="I31" i="5"/>
  <c r="H31" i="5"/>
  <c r="G31" i="5"/>
  <c r="F31" i="5"/>
  <c r="E31" i="5"/>
  <c r="D31" i="5"/>
  <c r="P30" i="5"/>
  <c r="O30" i="5"/>
  <c r="O33" i="5" s="1"/>
  <c r="J30" i="5"/>
  <c r="P29" i="5"/>
  <c r="P31" i="5" s="1"/>
  <c r="O29" i="5"/>
  <c r="O31" i="5" s="1"/>
  <c r="J29" i="5"/>
  <c r="A29" i="5"/>
  <c r="N28" i="5"/>
  <c r="M28" i="5"/>
  <c r="L28" i="5"/>
  <c r="K28" i="5"/>
  <c r="I28" i="5"/>
  <c r="H28" i="5"/>
  <c r="G28" i="5"/>
  <c r="F28" i="5"/>
  <c r="E28" i="5"/>
  <c r="D28" i="5"/>
  <c r="P27" i="5"/>
  <c r="O27" i="5"/>
  <c r="J27" i="5"/>
  <c r="P26" i="5"/>
  <c r="P28" i="5" s="1"/>
  <c r="O26" i="5"/>
  <c r="O28" i="5" s="1"/>
  <c r="J26" i="5"/>
  <c r="J28" i="5" s="1"/>
  <c r="A26" i="5"/>
  <c r="N25" i="5"/>
  <c r="M25" i="5"/>
  <c r="L25" i="5"/>
  <c r="K25" i="5"/>
  <c r="J25" i="5"/>
  <c r="I25" i="5"/>
  <c r="H25" i="5"/>
  <c r="G25" i="5"/>
  <c r="F25" i="5"/>
  <c r="E25" i="5"/>
  <c r="D25" i="5"/>
  <c r="P24" i="5"/>
  <c r="O24" i="5"/>
  <c r="J24" i="5"/>
  <c r="P23" i="5"/>
  <c r="P25" i="5" s="1"/>
  <c r="O23" i="5"/>
  <c r="O25" i="5" s="1"/>
  <c r="J23" i="5"/>
  <c r="A23" i="5"/>
  <c r="N22" i="5"/>
  <c r="M22" i="5"/>
  <c r="L22" i="5"/>
  <c r="K22" i="5"/>
  <c r="I22" i="5"/>
  <c r="H22" i="5"/>
  <c r="G22" i="5"/>
  <c r="F22" i="5"/>
  <c r="E22" i="5"/>
  <c r="D22" i="5"/>
  <c r="P21" i="5"/>
  <c r="O21" i="5"/>
  <c r="J21" i="5"/>
  <c r="J22" i="5" s="1"/>
  <c r="P20" i="5"/>
  <c r="P22" i="5" s="1"/>
  <c r="O20" i="5"/>
  <c r="O22" i="5" s="1"/>
  <c r="J20" i="5"/>
  <c r="A20" i="5"/>
  <c r="N19" i="5"/>
  <c r="M19" i="5"/>
  <c r="L19" i="5"/>
  <c r="K19" i="5"/>
  <c r="I19" i="5"/>
  <c r="H19" i="5"/>
  <c r="G19" i="5"/>
  <c r="F19" i="5"/>
  <c r="E19" i="5"/>
  <c r="D19" i="5"/>
  <c r="P18" i="5"/>
  <c r="O18" i="5"/>
  <c r="J18" i="5"/>
  <c r="P17" i="5"/>
  <c r="P19" i="5" s="1"/>
  <c r="O17" i="5"/>
  <c r="O19" i="5" s="1"/>
  <c r="J17" i="5"/>
  <c r="J19" i="5" s="1"/>
  <c r="A17" i="5"/>
  <c r="N16" i="5"/>
  <c r="M16" i="5"/>
  <c r="L16" i="5"/>
  <c r="K16" i="5"/>
  <c r="I16" i="5"/>
  <c r="H16" i="5"/>
  <c r="G16" i="5"/>
  <c r="F16" i="5"/>
  <c r="E16" i="5"/>
  <c r="D16" i="5"/>
  <c r="P15" i="5"/>
  <c r="P33" i="5" s="1"/>
  <c r="O15" i="5"/>
  <c r="J15" i="5"/>
  <c r="J33" i="5" s="1"/>
  <c r="P14" i="5"/>
  <c r="P16" i="5" s="1"/>
  <c r="O14" i="5"/>
  <c r="O16" i="5" s="1"/>
  <c r="J14" i="5"/>
  <c r="J32" i="5" s="1"/>
  <c r="J34" i="5" s="1"/>
  <c r="A14" i="5"/>
  <c r="B6" i="5"/>
  <c r="B5" i="5"/>
  <c r="B4" i="5"/>
  <c r="B6" i="4"/>
  <c r="B5" i="4"/>
  <c r="B4" i="4"/>
  <c r="A29" i="4"/>
  <c r="A26" i="4"/>
  <c r="A23" i="4"/>
  <c r="A20" i="4"/>
  <c r="A17" i="4"/>
  <c r="A14" i="4"/>
  <c r="L37" i="4"/>
  <c r="D37" i="4"/>
  <c r="K34" i="4"/>
  <c r="N33" i="4"/>
  <c r="M33" i="4"/>
  <c r="L33" i="4"/>
  <c r="K33" i="4"/>
  <c r="I33" i="4"/>
  <c r="H33" i="4"/>
  <c r="G33" i="4"/>
  <c r="F33" i="4"/>
  <c r="E33" i="4"/>
  <c r="D33" i="4"/>
  <c r="N32" i="4"/>
  <c r="N34" i="4" s="1"/>
  <c r="M32" i="4"/>
  <c r="M34" i="4" s="1"/>
  <c r="L32" i="4"/>
  <c r="L34" i="4" s="1"/>
  <c r="K32" i="4"/>
  <c r="I32" i="4"/>
  <c r="I34" i="4" s="1"/>
  <c r="H32" i="4"/>
  <c r="H34" i="4" s="1"/>
  <c r="G32" i="4"/>
  <c r="G34" i="4" s="1"/>
  <c r="F32" i="4"/>
  <c r="F34" i="4" s="1"/>
  <c r="E32" i="4"/>
  <c r="E34" i="4" s="1"/>
  <c r="D32" i="4"/>
  <c r="D34" i="4" s="1"/>
  <c r="N31" i="4"/>
  <c r="M31" i="4"/>
  <c r="L31" i="4"/>
  <c r="K31" i="4"/>
  <c r="I31" i="4"/>
  <c r="H31" i="4"/>
  <c r="G31" i="4"/>
  <c r="F31" i="4"/>
  <c r="E31" i="4"/>
  <c r="D31" i="4"/>
  <c r="P30" i="4"/>
  <c r="P33" i="4" s="1"/>
  <c r="O30" i="4"/>
  <c r="J30" i="4"/>
  <c r="P29" i="4"/>
  <c r="P31" i="4" s="1"/>
  <c r="O29" i="4"/>
  <c r="O31" i="4" s="1"/>
  <c r="J29" i="4"/>
  <c r="J31" i="4" s="1"/>
  <c r="N28" i="4"/>
  <c r="M28" i="4"/>
  <c r="L28" i="4"/>
  <c r="K28" i="4"/>
  <c r="I28" i="4"/>
  <c r="H28" i="4"/>
  <c r="G28" i="4"/>
  <c r="F28" i="4"/>
  <c r="E28" i="4"/>
  <c r="D28" i="4"/>
  <c r="P27" i="4"/>
  <c r="O27" i="4"/>
  <c r="J27" i="4"/>
  <c r="J28" i="4" s="1"/>
  <c r="P26" i="4"/>
  <c r="P28" i="4" s="1"/>
  <c r="O26" i="4"/>
  <c r="O28" i="4" s="1"/>
  <c r="J26" i="4"/>
  <c r="N25" i="4"/>
  <c r="M25" i="4"/>
  <c r="L25" i="4"/>
  <c r="K25" i="4"/>
  <c r="I25" i="4"/>
  <c r="H25" i="4"/>
  <c r="G25" i="4"/>
  <c r="F25" i="4"/>
  <c r="E25" i="4"/>
  <c r="D25" i="4"/>
  <c r="P24" i="4"/>
  <c r="O24" i="4"/>
  <c r="J24" i="4"/>
  <c r="P23" i="4"/>
  <c r="P25" i="4" s="1"/>
  <c r="O23" i="4"/>
  <c r="O25" i="4" s="1"/>
  <c r="J23" i="4"/>
  <c r="J25" i="4" s="1"/>
  <c r="N22" i="4"/>
  <c r="M22" i="4"/>
  <c r="L22" i="4"/>
  <c r="K22" i="4"/>
  <c r="J22" i="4"/>
  <c r="I22" i="4"/>
  <c r="H22" i="4"/>
  <c r="G22" i="4"/>
  <c r="F22" i="4"/>
  <c r="E22" i="4"/>
  <c r="D22" i="4"/>
  <c r="P21" i="4"/>
  <c r="O21" i="4"/>
  <c r="J21" i="4"/>
  <c r="P20" i="4"/>
  <c r="P22" i="4" s="1"/>
  <c r="O20" i="4"/>
  <c r="O22" i="4" s="1"/>
  <c r="J20" i="4"/>
  <c r="N19" i="4"/>
  <c r="M19" i="4"/>
  <c r="L19" i="4"/>
  <c r="K19" i="4"/>
  <c r="I19" i="4"/>
  <c r="H19" i="4"/>
  <c r="G19" i="4"/>
  <c r="F19" i="4"/>
  <c r="E19" i="4"/>
  <c r="D19" i="4"/>
  <c r="P18" i="4"/>
  <c r="O18" i="4"/>
  <c r="J18" i="4"/>
  <c r="P17" i="4"/>
  <c r="P19" i="4" s="1"/>
  <c r="O17" i="4"/>
  <c r="O19" i="4" s="1"/>
  <c r="J17" i="4"/>
  <c r="J19" i="4" s="1"/>
  <c r="N16" i="4"/>
  <c r="M16" i="4"/>
  <c r="L16" i="4"/>
  <c r="K16" i="4"/>
  <c r="I16" i="4"/>
  <c r="H16" i="4"/>
  <c r="G16" i="4"/>
  <c r="F16" i="4"/>
  <c r="E16" i="4"/>
  <c r="D16" i="4"/>
  <c r="P15" i="4"/>
  <c r="O15" i="4"/>
  <c r="O33" i="4" s="1"/>
  <c r="J15" i="4"/>
  <c r="J33" i="4" s="1"/>
  <c r="P14" i="4"/>
  <c r="P16" i="4" s="1"/>
  <c r="O14" i="4"/>
  <c r="O16" i="4" s="1"/>
  <c r="J14" i="4"/>
  <c r="J16" i="4" s="1"/>
  <c r="O69" i="26" l="1"/>
  <c r="O126" i="26"/>
  <c r="P126" i="26"/>
  <c r="O158" i="26"/>
  <c r="O66" i="26"/>
  <c r="P99" i="26"/>
  <c r="N96" i="26"/>
  <c r="O97" i="26"/>
  <c r="N158" i="26"/>
  <c r="N126" i="26"/>
  <c r="P66" i="26"/>
  <c r="N69" i="26"/>
  <c r="P68" i="26"/>
  <c r="O96" i="26"/>
  <c r="N128" i="26"/>
  <c r="P129" i="26"/>
  <c r="O127" i="26"/>
  <c r="P158" i="26"/>
  <c r="P156" i="26"/>
  <c r="P96" i="26"/>
  <c r="N99" i="26"/>
  <c r="N66" i="26"/>
  <c r="O99" i="26"/>
  <c r="P128" i="26"/>
  <c r="N156" i="26"/>
  <c r="O20" i="6"/>
  <c r="L35" i="6"/>
  <c r="P34" i="6"/>
  <c r="O23" i="6"/>
  <c r="O26" i="6"/>
  <c r="O29" i="6"/>
  <c r="P20" i="6"/>
  <c r="P23" i="6"/>
  <c r="P26" i="6"/>
  <c r="P29" i="6"/>
  <c r="P32" i="6"/>
  <c r="F35" i="6"/>
  <c r="D35" i="6"/>
  <c r="O33" i="6"/>
  <c r="O35" i="6" s="1"/>
  <c r="O32" i="6"/>
  <c r="P35" i="6"/>
  <c r="O17" i="6"/>
  <c r="P17" i="6"/>
  <c r="J17" i="6"/>
  <c r="J16" i="5"/>
  <c r="O32" i="5"/>
  <c r="O34" i="5" s="1"/>
  <c r="P32" i="5"/>
  <c r="P34" i="5" s="1"/>
  <c r="O32" i="4"/>
  <c r="O34" i="4" s="1"/>
  <c r="P32" i="4"/>
  <c r="P34" i="4" s="1"/>
  <c r="J32" i="4"/>
  <c r="J34" i="4" s="1"/>
  <c r="Z18" i="1" l="1"/>
  <c r="O33" i="3" l="1"/>
  <c r="P33" i="3"/>
  <c r="P32" i="3"/>
  <c r="P30" i="3"/>
  <c r="O30" i="3"/>
  <c r="O31" i="3" s="1"/>
  <c r="P29" i="3"/>
  <c r="P31" i="3" s="1"/>
  <c r="O29" i="3"/>
  <c r="P27" i="3"/>
  <c r="O27" i="3"/>
  <c r="P26" i="3"/>
  <c r="P28" i="3" s="1"/>
  <c r="O26" i="3"/>
  <c r="O28" i="3" s="1"/>
  <c r="P25" i="3"/>
  <c r="P24" i="3"/>
  <c r="O24" i="3"/>
  <c r="P23" i="3"/>
  <c r="O23" i="3"/>
  <c r="O25" i="3" s="1"/>
  <c r="O22" i="3"/>
  <c r="P21" i="3"/>
  <c r="P22" i="3" s="1"/>
  <c r="O21" i="3"/>
  <c r="P20" i="3"/>
  <c r="O20" i="3"/>
  <c r="P18" i="3"/>
  <c r="O18" i="3"/>
  <c r="O19" i="3" s="1"/>
  <c r="P17" i="3"/>
  <c r="P19" i="3" s="1"/>
  <c r="O17" i="3"/>
  <c r="O16" i="3"/>
  <c r="P16" i="3"/>
  <c r="O15" i="3"/>
  <c r="P15" i="3"/>
  <c r="P14" i="3"/>
  <c r="O14" i="3"/>
  <c r="O32" i="3" s="1"/>
  <c r="D33" i="3"/>
  <c r="E33" i="3"/>
  <c r="F33" i="3"/>
  <c r="G33" i="3"/>
  <c r="H33" i="3"/>
  <c r="I33" i="3"/>
  <c r="J33" i="3"/>
  <c r="K33" i="3"/>
  <c r="L33" i="3"/>
  <c r="M33" i="3"/>
  <c r="N33" i="3"/>
  <c r="E32" i="3"/>
  <c r="F32" i="3"/>
  <c r="G32" i="3"/>
  <c r="H32" i="3"/>
  <c r="I32" i="3"/>
  <c r="J32" i="3"/>
  <c r="K32" i="3"/>
  <c r="L32" i="3"/>
  <c r="M32" i="3"/>
  <c r="N32" i="3"/>
  <c r="B6" i="3"/>
  <c r="B5" i="3"/>
  <c r="B4" i="3"/>
  <c r="AA17" i="2" l="1"/>
  <c r="AA12" i="2"/>
  <c r="AA13" i="2"/>
  <c r="AA14" i="2"/>
  <c r="AA15" i="2"/>
  <c r="AA16" i="2"/>
  <c r="AA11" i="2"/>
  <c r="Z17" i="2"/>
  <c r="V14" i="1"/>
  <c r="L37" i="3"/>
  <c r="D37" i="3"/>
  <c r="D32" i="3"/>
  <c r="T20" i="2"/>
  <c r="D20" i="2"/>
  <c r="B5" i="2" l="1"/>
  <c r="B6" i="2"/>
  <c r="F75" i="25" l="1"/>
  <c r="E75" i="25"/>
  <c r="D75" i="25"/>
  <c r="C75" i="25"/>
  <c r="N66" i="25"/>
  <c r="M66" i="25"/>
  <c r="N16" i="25" l="1"/>
  <c r="N64" i="25"/>
  <c r="M64" i="25"/>
  <c r="N63" i="25"/>
  <c r="M63" i="25"/>
  <c r="N62" i="25"/>
  <c r="M62" i="25"/>
  <c r="N60" i="25"/>
  <c r="M60" i="25"/>
  <c r="N59" i="25"/>
  <c r="M59" i="25"/>
  <c r="N58" i="25"/>
  <c r="M58" i="25"/>
  <c r="N55" i="25"/>
  <c r="M55" i="25"/>
  <c r="N54" i="25"/>
  <c r="M54" i="25"/>
  <c r="N13" i="25"/>
  <c r="N12" i="25"/>
  <c r="N17" i="25"/>
  <c r="N18" i="25"/>
  <c r="B4" i="15"/>
  <c r="J30" i="3"/>
  <c r="J29" i="3"/>
  <c r="J27" i="3"/>
  <c r="J26" i="3"/>
  <c r="J24" i="3"/>
  <c r="J23" i="3"/>
  <c r="J21" i="3"/>
  <c r="J20" i="3"/>
  <c r="J18" i="3"/>
  <c r="J17" i="3"/>
  <c r="N16" i="3"/>
  <c r="M16" i="3"/>
  <c r="L16" i="3"/>
  <c r="K16" i="3"/>
  <c r="I16" i="3"/>
  <c r="H16" i="3"/>
  <c r="G16" i="3"/>
  <c r="F16" i="3"/>
  <c r="E16" i="3"/>
  <c r="D16" i="3"/>
  <c r="J25" i="3" l="1"/>
  <c r="J19" i="3"/>
  <c r="J28" i="3"/>
  <c r="J31" i="3"/>
  <c r="J22" i="3"/>
  <c r="Q15" i="30" l="1"/>
  <c r="Q16" i="30"/>
  <c r="Q17" i="30"/>
  <c r="Q13" i="30"/>
  <c r="Q14" i="30"/>
  <c r="Q12" i="30"/>
  <c r="K13" i="30"/>
  <c r="K14" i="30"/>
  <c r="K15" i="30"/>
  <c r="K16" i="30"/>
  <c r="K17" i="30"/>
  <c r="C18" i="30" l="1"/>
  <c r="D18" i="30"/>
  <c r="E18" i="30"/>
  <c r="F18" i="30"/>
  <c r="G18" i="30"/>
  <c r="H18" i="30"/>
  <c r="I18" i="30"/>
  <c r="J18" i="30"/>
  <c r="L18" i="30"/>
  <c r="M18" i="30"/>
  <c r="N18" i="30"/>
  <c r="O18" i="30"/>
  <c r="B18" i="30"/>
  <c r="D95" i="25" l="1"/>
  <c r="H95" i="25"/>
  <c r="L95" i="25"/>
  <c r="F37" i="24"/>
  <c r="P37" i="24"/>
  <c r="L34" i="3"/>
  <c r="C17" i="2"/>
  <c r="D17" i="2"/>
  <c r="E17" i="2"/>
  <c r="F17" i="2"/>
  <c r="H17" i="2"/>
  <c r="I17" i="2"/>
  <c r="J17" i="2"/>
  <c r="K17" i="2"/>
  <c r="L17" i="2"/>
  <c r="N17" i="2"/>
  <c r="O17" i="2"/>
  <c r="P17" i="2"/>
  <c r="Q17" i="2"/>
  <c r="S17" i="2"/>
  <c r="T17" i="2"/>
  <c r="U17" i="2"/>
  <c r="W17" i="2"/>
  <c r="X17" i="2"/>
  <c r="Y17" i="2"/>
  <c r="I18" i="1"/>
  <c r="J18" i="1"/>
  <c r="L7" i="15" s="1"/>
  <c r="K18" i="1"/>
  <c r="L18" i="1"/>
  <c r="K103" i="25" l="1"/>
  <c r="E103" i="25"/>
  <c r="F95" i="25"/>
  <c r="J95" i="25"/>
  <c r="I103" i="25"/>
  <c r="I37" i="24"/>
  <c r="O37" i="24"/>
  <c r="K95" i="25"/>
  <c r="G95" i="25"/>
  <c r="H37" i="24"/>
  <c r="N37" i="24"/>
  <c r="K37" i="24"/>
  <c r="J37" i="24"/>
  <c r="M37" i="24"/>
  <c r="E37" i="24"/>
  <c r="E95" i="25"/>
  <c r="F103" i="25"/>
  <c r="L103" i="25"/>
  <c r="D103" i="25"/>
  <c r="I95" i="25"/>
  <c r="J103" i="25"/>
  <c r="H103" i="25"/>
  <c r="G103" i="25"/>
  <c r="N25" i="3" l="1"/>
  <c r="M25" i="3"/>
  <c r="L25" i="3"/>
  <c r="K25" i="3"/>
  <c r="I25" i="3"/>
  <c r="H25" i="3"/>
  <c r="G25" i="3"/>
  <c r="F25" i="3"/>
  <c r="E25" i="3"/>
  <c r="O18" i="27" l="1"/>
  <c r="P18" i="27"/>
  <c r="Q18" i="27"/>
  <c r="R18" i="27"/>
  <c r="S18" i="27"/>
  <c r="T18" i="27"/>
  <c r="D25" i="24" l="1"/>
  <c r="E25" i="24"/>
  <c r="O66" i="27" l="1"/>
  <c r="P66" i="27"/>
  <c r="T66" i="27"/>
  <c r="R66" i="27"/>
  <c r="Q66" i="27"/>
  <c r="S66" i="27"/>
  <c r="L51" i="24" l="1"/>
  <c r="Q21" i="24"/>
  <c r="Q20" i="24"/>
  <c r="Q18" i="24"/>
  <c r="Q17" i="24"/>
  <c r="K12" i="30" l="1"/>
  <c r="M18" i="25"/>
  <c r="M17" i="25"/>
  <c r="M16" i="25"/>
  <c r="M20" i="25"/>
  <c r="N20" i="25"/>
  <c r="M21" i="25"/>
  <c r="N21" i="25"/>
  <c r="M22" i="25"/>
  <c r="N22" i="25"/>
  <c r="M13" i="25"/>
  <c r="M12" i="25"/>
  <c r="L18" i="24"/>
  <c r="L17" i="24"/>
  <c r="G18" i="24"/>
  <c r="G17" i="24"/>
  <c r="N19" i="25" l="1"/>
  <c r="K21" i="7"/>
  <c r="L21" i="7"/>
  <c r="M21" i="7"/>
  <c r="N21" i="7"/>
  <c r="P21" i="7"/>
  <c r="O21" i="7"/>
  <c r="J15" i="7"/>
  <c r="J123" i="7" s="1"/>
  <c r="J16" i="7"/>
  <c r="J124" i="7" s="1"/>
  <c r="J17" i="7"/>
  <c r="J125" i="7" s="1"/>
  <c r="J18" i="7"/>
  <c r="J126" i="7" s="1"/>
  <c r="J19" i="7"/>
  <c r="J127" i="7" s="1"/>
  <c r="J20" i="7"/>
  <c r="J128" i="7" s="1"/>
  <c r="J15" i="3"/>
  <c r="J14" i="3"/>
  <c r="V12" i="1"/>
  <c r="V13" i="1"/>
  <c r="R12" i="1"/>
  <c r="B14" i="5" s="1"/>
  <c r="M12" i="1"/>
  <c r="B14" i="4" s="1"/>
  <c r="G13" i="1"/>
  <c r="G14" i="1"/>
  <c r="G15" i="1"/>
  <c r="G16" i="1"/>
  <c r="G17" i="1"/>
  <c r="G12" i="1"/>
  <c r="AA12" i="1" l="1"/>
  <c r="J16" i="3"/>
  <c r="J34" i="3"/>
  <c r="V16" i="2" l="1"/>
  <c r="R16" i="2"/>
  <c r="M15" i="2"/>
  <c r="M16" i="2"/>
  <c r="E66" i="27" l="1"/>
  <c r="N66" i="27"/>
  <c r="Q33" i="24"/>
  <c r="Q32" i="24"/>
  <c r="L33" i="24"/>
  <c r="L32" i="24"/>
  <c r="G33" i="24"/>
  <c r="G32" i="24"/>
  <c r="F66" i="27" l="1"/>
  <c r="G66" i="27"/>
  <c r="J66" i="27"/>
  <c r="I66" i="27"/>
  <c r="H66" i="27"/>
  <c r="L66" i="27"/>
  <c r="K66" i="27"/>
  <c r="Q30" i="24" l="1"/>
  <c r="Q29" i="24"/>
  <c r="L30" i="24"/>
  <c r="L29" i="24"/>
  <c r="G30" i="24"/>
  <c r="G29" i="24"/>
  <c r="J57" i="25" l="1"/>
  <c r="K57" i="25"/>
  <c r="L57" i="25"/>
  <c r="M57" i="25"/>
  <c r="N57" i="25"/>
  <c r="J61" i="25"/>
  <c r="K61" i="25"/>
  <c r="L61" i="25"/>
  <c r="M61" i="25"/>
  <c r="N61" i="25"/>
  <c r="Q27" i="24"/>
  <c r="Q26" i="24"/>
  <c r="L27" i="24"/>
  <c r="L26" i="24"/>
  <c r="G27" i="24"/>
  <c r="G26" i="24"/>
  <c r="J56" i="25" l="1"/>
  <c r="M56" i="25"/>
  <c r="L56" i="25"/>
  <c r="K56" i="25"/>
  <c r="N56" i="25"/>
  <c r="P138" i="7" l="1"/>
  <c r="L138" i="7"/>
  <c r="N138" i="7"/>
  <c r="I129" i="7"/>
  <c r="K138" i="7"/>
  <c r="M138" i="7"/>
  <c r="D138" i="7"/>
  <c r="H138" i="7"/>
  <c r="G138" i="7"/>
  <c r="I138" i="7"/>
  <c r="F138" i="7"/>
  <c r="E138" i="7"/>
  <c r="N129" i="7"/>
  <c r="L129" i="7"/>
  <c r="M129" i="7"/>
  <c r="K129" i="7"/>
  <c r="E129" i="7"/>
  <c r="F129" i="7"/>
  <c r="H129" i="7"/>
  <c r="G129" i="7"/>
  <c r="P129" i="7"/>
  <c r="P139" i="7" s="1"/>
  <c r="I139" i="7" l="1"/>
  <c r="N139" i="7"/>
  <c r="L139" i="7"/>
  <c r="H139" i="7"/>
  <c r="F139" i="7"/>
  <c r="E139" i="7"/>
  <c r="M139" i="7"/>
  <c r="K139" i="7"/>
  <c r="G139" i="7"/>
  <c r="Q24" i="24" l="1"/>
  <c r="Q36" i="24" s="1"/>
  <c r="Q23" i="24"/>
  <c r="Q35" i="24" s="1"/>
  <c r="L24" i="24"/>
  <c r="L23" i="24"/>
  <c r="G24" i="24"/>
  <c r="G23" i="24"/>
  <c r="B64" i="24" l="1"/>
  <c r="B63" i="24"/>
  <c r="B61" i="24"/>
  <c r="B60" i="24"/>
  <c r="B58" i="24"/>
  <c r="B57" i="24"/>
  <c r="B55" i="24"/>
  <c r="B54" i="24"/>
  <c r="B52" i="24"/>
  <c r="B51" i="24"/>
  <c r="B49" i="24"/>
  <c r="B48" i="24"/>
  <c r="B34" i="24" l="1"/>
  <c r="B33" i="24"/>
  <c r="B31" i="24"/>
  <c r="B30" i="24"/>
  <c r="B28" i="24"/>
  <c r="B27" i="24"/>
  <c r="B25" i="24"/>
  <c r="B24" i="24"/>
  <c r="B22" i="24"/>
  <c r="B21" i="24"/>
  <c r="B19" i="24"/>
  <c r="B18" i="24"/>
  <c r="J24" i="7" l="1"/>
  <c r="J132" i="7" s="1"/>
  <c r="J25" i="7"/>
  <c r="J133" i="7" s="1"/>
  <c r="J26" i="7"/>
  <c r="J134" i="7" s="1"/>
  <c r="R12" i="2" l="1"/>
  <c r="R13" i="2"/>
  <c r="R14" i="2"/>
  <c r="R15" i="2"/>
  <c r="R11" i="2"/>
  <c r="R17" i="2" l="1"/>
  <c r="A25" i="25"/>
  <c r="A26" i="24"/>
  <c r="A27" i="6"/>
  <c r="A26" i="3"/>
  <c r="C25" i="25" l="1"/>
  <c r="M18" i="27" l="1"/>
  <c r="M89" i="29" l="1"/>
  <c r="K89" i="29"/>
  <c r="J89" i="29"/>
  <c r="L89" i="29"/>
  <c r="I89" i="29"/>
  <c r="H89" i="29"/>
  <c r="C18" i="1" l="1"/>
  <c r="E89" i="29" l="1"/>
  <c r="Q18" i="1"/>
  <c r="A24" i="6" l="1"/>
  <c r="A30" i="6"/>
  <c r="J64" i="24" l="1"/>
  <c r="M34" i="24"/>
  <c r="M66" i="27" l="1"/>
  <c r="M49" i="25"/>
  <c r="N49" i="25"/>
  <c r="M50" i="25"/>
  <c r="N50" i="25"/>
  <c r="D66" i="27" l="1"/>
  <c r="Q18" i="30" l="1"/>
  <c r="K18" i="30"/>
  <c r="D129" i="7" l="1"/>
  <c r="E28" i="3" l="1"/>
  <c r="B4" i="30" l="1"/>
  <c r="B4" i="29"/>
  <c r="A160" i="26" l="1"/>
  <c r="A130" i="26"/>
  <c r="A100" i="26"/>
  <c r="A70" i="26"/>
  <c r="A40" i="26"/>
  <c r="A10" i="26"/>
  <c r="M189" i="26"/>
  <c r="L189" i="26"/>
  <c r="K189" i="26"/>
  <c r="J189" i="26"/>
  <c r="I189" i="26"/>
  <c r="H189" i="26"/>
  <c r="G189" i="26"/>
  <c r="F189" i="26"/>
  <c r="M188" i="26"/>
  <c r="L188" i="26"/>
  <c r="K188" i="26"/>
  <c r="J188" i="26"/>
  <c r="I188" i="26"/>
  <c r="H188" i="26"/>
  <c r="G188" i="26"/>
  <c r="F188" i="26"/>
  <c r="M187" i="26"/>
  <c r="L187" i="26"/>
  <c r="K187" i="26"/>
  <c r="J187" i="26"/>
  <c r="I187" i="26"/>
  <c r="H187" i="26"/>
  <c r="G187" i="26"/>
  <c r="F187" i="26"/>
  <c r="M186" i="26"/>
  <c r="L186" i="26"/>
  <c r="K186" i="26"/>
  <c r="J186" i="26"/>
  <c r="I186" i="26"/>
  <c r="H186" i="26"/>
  <c r="G186" i="26"/>
  <c r="F186" i="26"/>
  <c r="P185" i="26"/>
  <c r="P215" i="26" s="1"/>
  <c r="O185" i="26"/>
  <c r="O215" i="26" s="1"/>
  <c r="N185" i="26"/>
  <c r="N215" i="26" s="1"/>
  <c r="P184" i="26"/>
  <c r="P214" i="26" s="1"/>
  <c r="O184" i="26"/>
  <c r="O214" i="26" s="1"/>
  <c r="N184" i="26"/>
  <c r="N214" i="26" s="1"/>
  <c r="P183" i="26"/>
  <c r="P213" i="26" s="1"/>
  <c r="O183" i="26"/>
  <c r="O213" i="26" s="1"/>
  <c r="N183" i="26"/>
  <c r="N213" i="26" s="1"/>
  <c r="P182" i="26"/>
  <c r="P212" i="26" s="1"/>
  <c r="O182" i="26"/>
  <c r="O212" i="26" s="1"/>
  <c r="N182" i="26"/>
  <c r="N212" i="26" s="1"/>
  <c r="P181" i="26"/>
  <c r="P211" i="26" s="1"/>
  <c r="O181" i="26"/>
  <c r="O211" i="26" s="1"/>
  <c r="N181" i="26"/>
  <c r="N211" i="26" s="1"/>
  <c r="P179" i="26"/>
  <c r="P209" i="26" s="1"/>
  <c r="O179" i="26"/>
  <c r="O209" i="26" s="1"/>
  <c r="N179" i="26"/>
  <c r="N209" i="26" s="1"/>
  <c r="P178" i="26"/>
  <c r="P208" i="26" s="1"/>
  <c r="O178" i="26"/>
  <c r="O208" i="26" s="1"/>
  <c r="N178" i="26"/>
  <c r="N208" i="26" s="1"/>
  <c r="P176" i="26"/>
  <c r="P206" i="26" s="1"/>
  <c r="O176" i="26"/>
  <c r="O206" i="26" s="1"/>
  <c r="N176" i="26"/>
  <c r="N206" i="26" s="1"/>
  <c r="P175" i="26"/>
  <c r="P205" i="26" s="1"/>
  <c r="O175" i="26"/>
  <c r="O205" i="26" s="1"/>
  <c r="N175" i="26"/>
  <c r="N205" i="26" s="1"/>
  <c r="P174" i="26"/>
  <c r="P204" i="26" s="1"/>
  <c r="O174" i="26"/>
  <c r="O204" i="26" s="1"/>
  <c r="N174" i="26"/>
  <c r="N204" i="26" s="1"/>
  <c r="P173" i="26"/>
  <c r="P203" i="26" s="1"/>
  <c r="O173" i="26"/>
  <c r="O203" i="26" s="1"/>
  <c r="N173" i="26"/>
  <c r="N203" i="26" s="1"/>
  <c r="P172" i="26"/>
  <c r="P202" i="26" s="1"/>
  <c r="O172" i="26"/>
  <c r="O202" i="26" s="1"/>
  <c r="N172" i="26"/>
  <c r="N202" i="26" s="1"/>
  <c r="P171" i="26"/>
  <c r="P201" i="26" s="1"/>
  <c r="O171" i="26"/>
  <c r="O201" i="26" s="1"/>
  <c r="N171" i="26"/>
  <c r="N201" i="26" s="1"/>
  <c r="P170" i="26"/>
  <c r="P200" i="26" s="1"/>
  <c r="O170" i="26"/>
  <c r="O200" i="26" s="1"/>
  <c r="N170" i="26"/>
  <c r="N200" i="26" s="1"/>
  <c r="P168" i="26"/>
  <c r="P198" i="26" s="1"/>
  <c r="O168" i="26"/>
  <c r="O198" i="26" s="1"/>
  <c r="N168" i="26"/>
  <c r="N198" i="26" s="1"/>
  <c r="P167" i="26"/>
  <c r="P197" i="26" s="1"/>
  <c r="O167" i="26"/>
  <c r="O197" i="26" s="1"/>
  <c r="N167" i="26"/>
  <c r="N197" i="26" s="1"/>
  <c r="P165" i="26"/>
  <c r="P195" i="26" s="1"/>
  <c r="O165" i="26"/>
  <c r="O195" i="26" s="1"/>
  <c r="N165" i="26"/>
  <c r="N195" i="26" s="1"/>
  <c r="P164" i="26"/>
  <c r="P194" i="26" s="1"/>
  <c r="O164" i="26"/>
  <c r="O194" i="26" s="1"/>
  <c r="N164" i="26"/>
  <c r="N194" i="26" s="1"/>
  <c r="P163" i="26"/>
  <c r="P193" i="26" s="1"/>
  <c r="O163" i="26"/>
  <c r="O193" i="26" s="1"/>
  <c r="N163" i="26"/>
  <c r="N193" i="26" s="1"/>
  <c r="P162" i="26"/>
  <c r="P192" i="26" s="1"/>
  <c r="O162" i="26"/>
  <c r="O192" i="26" s="1"/>
  <c r="N162" i="26"/>
  <c r="N192" i="26" s="1"/>
  <c r="P161" i="26"/>
  <c r="P191" i="26" s="1"/>
  <c r="O161" i="26"/>
  <c r="O191" i="26" s="1"/>
  <c r="N161" i="26"/>
  <c r="N191" i="26" s="1"/>
  <c r="P160" i="26"/>
  <c r="P190" i="26" s="1"/>
  <c r="O160" i="26"/>
  <c r="O190" i="26" s="1"/>
  <c r="N160" i="26"/>
  <c r="N190" i="26" s="1"/>
  <c r="A11" i="25"/>
  <c r="A62" i="24"/>
  <c r="A59" i="24"/>
  <c r="A56" i="24"/>
  <c r="A53" i="24"/>
  <c r="A50" i="24"/>
  <c r="A47" i="24"/>
  <c r="Q37" i="24" l="1"/>
  <c r="P189" i="26"/>
  <c r="F217" i="26"/>
  <c r="F218" i="26"/>
  <c r="G219" i="26"/>
  <c r="F219" i="26"/>
  <c r="O187" i="26"/>
  <c r="M217" i="26"/>
  <c r="N187" i="26"/>
  <c r="I219" i="26"/>
  <c r="N189" i="26"/>
  <c r="N188" i="26"/>
  <c r="O188" i="26"/>
  <c r="N186" i="26"/>
  <c r="P187" i="26"/>
  <c r="G218" i="26"/>
  <c r="P188" i="26"/>
  <c r="P186" i="26"/>
  <c r="O189" i="26"/>
  <c r="O186" i="26"/>
  <c r="J217" i="26"/>
  <c r="I217" i="26"/>
  <c r="K219" i="26"/>
  <c r="J219" i="26"/>
  <c r="L217" i="26"/>
  <c r="K217" i="26"/>
  <c r="H217" i="26"/>
  <c r="G217" i="26"/>
  <c r="H216" i="26"/>
  <c r="M216" i="26"/>
  <c r="K216" i="26"/>
  <c r="M219" i="26"/>
  <c r="L219" i="26"/>
  <c r="H219" i="26"/>
  <c r="J216" i="26"/>
  <c r="I216" i="26"/>
  <c r="J218" i="26"/>
  <c r="M218" i="26"/>
  <c r="L216" i="26"/>
  <c r="K218" i="26"/>
  <c r="L218" i="26"/>
  <c r="I218" i="26"/>
  <c r="H218" i="26"/>
  <c r="G216" i="26"/>
  <c r="F216" i="26"/>
  <c r="C95" i="25"/>
  <c r="P217" i="26" l="1"/>
  <c r="O219" i="26"/>
  <c r="O218" i="26"/>
  <c r="O217" i="26"/>
  <c r="P219" i="26"/>
  <c r="N217" i="26"/>
  <c r="N219" i="26"/>
  <c r="P218" i="26"/>
  <c r="N218" i="26"/>
  <c r="G15" i="2" l="1"/>
  <c r="G16" i="2"/>
  <c r="V17" i="1"/>
  <c r="B30" i="6" s="1"/>
  <c r="R17" i="1"/>
  <c r="F18" i="1"/>
  <c r="D18" i="1"/>
  <c r="E18" i="1"/>
  <c r="B18" i="1"/>
  <c r="B62" i="24" l="1"/>
  <c r="B29" i="5"/>
  <c r="G18" i="1"/>
  <c r="B104" i="7" l="1"/>
  <c r="B86" i="7"/>
  <c r="B68" i="7"/>
  <c r="B50" i="7"/>
  <c r="B32" i="7"/>
  <c r="B14" i="7"/>
  <c r="B122" i="7" s="1"/>
  <c r="A104" i="7"/>
  <c r="A86" i="7"/>
  <c r="A68" i="7"/>
  <c r="A50" i="7"/>
  <c r="A32" i="7"/>
  <c r="N30" i="7"/>
  <c r="M30" i="7"/>
  <c r="L30" i="7"/>
  <c r="K30" i="7"/>
  <c r="I30" i="7"/>
  <c r="H30" i="7"/>
  <c r="G30" i="7"/>
  <c r="F30" i="7"/>
  <c r="E30" i="7"/>
  <c r="D30" i="7"/>
  <c r="J29" i="7"/>
  <c r="J137" i="7" s="1"/>
  <c r="J28" i="7"/>
  <c r="J136" i="7" s="1"/>
  <c r="J27" i="7"/>
  <c r="J135" i="7" s="1"/>
  <c r="J23" i="7"/>
  <c r="J131" i="7" s="1"/>
  <c r="J22" i="7"/>
  <c r="J130" i="7" s="1"/>
  <c r="I21" i="7"/>
  <c r="H21" i="7"/>
  <c r="G21" i="7"/>
  <c r="F21" i="7"/>
  <c r="E21" i="7"/>
  <c r="D21" i="7"/>
  <c r="J14" i="7"/>
  <c r="J122" i="7" s="1"/>
  <c r="A14" i="7"/>
  <c r="A51" i="27"/>
  <c r="C81" i="25"/>
  <c r="D81" i="25"/>
  <c r="E81" i="25"/>
  <c r="F81" i="25"/>
  <c r="G81" i="25"/>
  <c r="H81" i="25"/>
  <c r="I81" i="25"/>
  <c r="J81" i="25"/>
  <c r="K81" i="25"/>
  <c r="L81" i="25"/>
  <c r="M82" i="25"/>
  <c r="N82" i="25"/>
  <c r="M83" i="25"/>
  <c r="N83" i="25"/>
  <c r="C85" i="25"/>
  <c r="D85" i="25"/>
  <c r="E85" i="25"/>
  <c r="F85" i="25"/>
  <c r="G85" i="25"/>
  <c r="H85" i="25"/>
  <c r="I85" i="25"/>
  <c r="J85" i="25"/>
  <c r="K85" i="25"/>
  <c r="L85" i="25"/>
  <c r="M86" i="25"/>
  <c r="N86" i="25"/>
  <c r="M87" i="25"/>
  <c r="N87" i="25"/>
  <c r="M88" i="25"/>
  <c r="N88" i="25"/>
  <c r="C89" i="25"/>
  <c r="D89" i="25"/>
  <c r="E89" i="25"/>
  <c r="F89" i="25"/>
  <c r="G89" i="25"/>
  <c r="H89" i="25"/>
  <c r="I89" i="25"/>
  <c r="J89" i="25"/>
  <c r="K89" i="25"/>
  <c r="L89" i="25"/>
  <c r="M90" i="25"/>
  <c r="N90" i="25"/>
  <c r="M91" i="25"/>
  <c r="N91" i="25"/>
  <c r="M92" i="25"/>
  <c r="N92" i="25"/>
  <c r="N78" i="25"/>
  <c r="M78" i="25"/>
  <c r="N77" i="25"/>
  <c r="M77" i="25"/>
  <c r="N76" i="25"/>
  <c r="M76" i="25"/>
  <c r="L75" i="25"/>
  <c r="K75" i="25"/>
  <c r="J75" i="25"/>
  <c r="I75" i="25"/>
  <c r="H75" i="25"/>
  <c r="G75" i="25"/>
  <c r="N74" i="25"/>
  <c r="M74" i="25"/>
  <c r="N73" i="25"/>
  <c r="M73" i="25"/>
  <c r="N72" i="25"/>
  <c r="M72" i="25"/>
  <c r="L71" i="25"/>
  <c r="K71" i="25"/>
  <c r="J71" i="25"/>
  <c r="I71" i="25"/>
  <c r="H71" i="25"/>
  <c r="G71" i="25"/>
  <c r="F71" i="25"/>
  <c r="E71" i="25"/>
  <c r="D71" i="25"/>
  <c r="C71" i="25"/>
  <c r="N69" i="25"/>
  <c r="M69" i="25"/>
  <c r="N68" i="25"/>
  <c r="M68" i="25"/>
  <c r="L67" i="25"/>
  <c r="K67" i="25"/>
  <c r="J67" i="25"/>
  <c r="I67" i="25"/>
  <c r="H67" i="25"/>
  <c r="G67" i="25"/>
  <c r="F67" i="25"/>
  <c r="E67" i="25"/>
  <c r="D67" i="25"/>
  <c r="C67" i="25"/>
  <c r="I61" i="25"/>
  <c r="H61" i="25"/>
  <c r="G61" i="25"/>
  <c r="F61" i="25"/>
  <c r="E61" i="25"/>
  <c r="D61" i="25"/>
  <c r="C61" i="25"/>
  <c r="I57" i="25"/>
  <c r="H57" i="25"/>
  <c r="G57" i="25"/>
  <c r="F57" i="25"/>
  <c r="E57" i="25"/>
  <c r="D57" i="25"/>
  <c r="C57" i="25"/>
  <c r="N53" i="25"/>
  <c r="N65" i="25" s="1"/>
  <c r="L53" i="25"/>
  <c r="L65" i="25" s="1"/>
  <c r="K53" i="25"/>
  <c r="K65" i="25" s="1"/>
  <c r="J53" i="25"/>
  <c r="J65" i="25" s="1"/>
  <c r="I53" i="25"/>
  <c r="H53" i="25"/>
  <c r="G53" i="25"/>
  <c r="F53" i="25"/>
  <c r="E53" i="25"/>
  <c r="D53" i="25"/>
  <c r="C53" i="25"/>
  <c r="N48" i="25"/>
  <c r="N47" i="25" s="1"/>
  <c r="M48" i="25"/>
  <c r="M47" i="25" s="1"/>
  <c r="N46" i="25"/>
  <c r="M46" i="25"/>
  <c r="N45" i="25"/>
  <c r="M45" i="25"/>
  <c r="N44" i="25"/>
  <c r="M44" i="25"/>
  <c r="L43" i="25"/>
  <c r="K43" i="25"/>
  <c r="J43" i="25"/>
  <c r="I43" i="25"/>
  <c r="I42" i="25" s="1"/>
  <c r="H43" i="25"/>
  <c r="H42" i="25" s="1"/>
  <c r="G43" i="25"/>
  <c r="F43" i="25"/>
  <c r="E43" i="25"/>
  <c r="D43" i="25"/>
  <c r="D42" i="25" s="1"/>
  <c r="C43" i="25"/>
  <c r="N41" i="25"/>
  <c r="M41" i="25"/>
  <c r="N40" i="25"/>
  <c r="M40" i="25"/>
  <c r="L39" i="25"/>
  <c r="K39" i="25"/>
  <c r="J39" i="25"/>
  <c r="I39" i="25"/>
  <c r="H39" i="25"/>
  <c r="G39" i="25"/>
  <c r="F39" i="25"/>
  <c r="E39" i="25"/>
  <c r="D39" i="25"/>
  <c r="C39" i="25"/>
  <c r="N36" i="25"/>
  <c r="M36" i="25"/>
  <c r="N35" i="25"/>
  <c r="M35" i="25"/>
  <c r="N34" i="25"/>
  <c r="M34" i="25"/>
  <c r="L33" i="25"/>
  <c r="K33" i="25"/>
  <c r="J33" i="25"/>
  <c r="I33" i="25"/>
  <c r="H33" i="25"/>
  <c r="G33" i="25"/>
  <c r="F33" i="25"/>
  <c r="E33" i="25"/>
  <c r="D33" i="25"/>
  <c r="C33" i="25"/>
  <c r="N32" i="25"/>
  <c r="M32" i="25"/>
  <c r="N31" i="25"/>
  <c r="M31" i="25"/>
  <c r="N30" i="25"/>
  <c r="M30" i="25"/>
  <c r="L29" i="25"/>
  <c r="K29" i="25"/>
  <c r="J29" i="25"/>
  <c r="I29" i="25"/>
  <c r="H29" i="25"/>
  <c r="G29" i="25"/>
  <c r="F29" i="25"/>
  <c r="E29" i="25"/>
  <c r="D29" i="25"/>
  <c r="C29" i="25"/>
  <c r="N27" i="25"/>
  <c r="M27" i="25"/>
  <c r="M97" i="25" s="1"/>
  <c r="N26" i="25"/>
  <c r="N96" i="25" s="1"/>
  <c r="M26" i="25"/>
  <c r="L25" i="25"/>
  <c r="K25" i="25"/>
  <c r="J25" i="25"/>
  <c r="I25" i="25"/>
  <c r="H25" i="25"/>
  <c r="G25" i="25"/>
  <c r="F25" i="25"/>
  <c r="E25" i="25"/>
  <c r="D25" i="25"/>
  <c r="H11" i="25"/>
  <c r="A81" i="25"/>
  <c r="N94" i="25"/>
  <c r="M94" i="25"/>
  <c r="P64" i="24"/>
  <c r="O64" i="24"/>
  <c r="N64" i="24"/>
  <c r="M64" i="24"/>
  <c r="K64" i="24"/>
  <c r="I64" i="24"/>
  <c r="H64" i="24"/>
  <c r="F64" i="24"/>
  <c r="E64" i="24"/>
  <c r="D64" i="24"/>
  <c r="Q63" i="24"/>
  <c r="L63" i="24"/>
  <c r="G63" i="24"/>
  <c r="Q62" i="24"/>
  <c r="L62" i="24"/>
  <c r="G62" i="24"/>
  <c r="A32" i="24"/>
  <c r="P34" i="24"/>
  <c r="O34" i="24"/>
  <c r="N34" i="24"/>
  <c r="K34" i="24"/>
  <c r="J34" i="24"/>
  <c r="I34" i="24"/>
  <c r="H34" i="24"/>
  <c r="F34" i="24"/>
  <c r="E34" i="24"/>
  <c r="D34" i="24"/>
  <c r="E34" i="3"/>
  <c r="F34" i="3"/>
  <c r="A29" i="3"/>
  <c r="B17" i="2"/>
  <c r="V12" i="2"/>
  <c r="V13" i="2"/>
  <c r="V14" i="2"/>
  <c r="V15" i="2"/>
  <c r="G12" i="2"/>
  <c r="G13" i="2"/>
  <c r="G14" i="2"/>
  <c r="A15" i="2"/>
  <c r="A16" i="2"/>
  <c r="H18" i="1"/>
  <c r="N18" i="1"/>
  <c r="O18" i="1"/>
  <c r="P18" i="1"/>
  <c r="L7" i="20"/>
  <c r="S18" i="1"/>
  <c r="T18" i="1"/>
  <c r="L7" i="22" s="1"/>
  <c r="U18" i="1"/>
  <c r="W18" i="1"/>
  <c r="X18" i="1"/>
  <c r="Y18" i="1"/>
  <c r="V15" i="1"/>
  <c r="V16" i="1"/>
  <c r="B27" i="6" s="1"/>
  <c r="R13" i="1"/>
  <c r="R14" i="1"/>
  <c r="R15" i="1"/>
  <c r="R16" i="1"/>
  <c r="M17" i="1"/>
  <c r="B29" i="3"/>
  <c r="N31" i="3"/>
  <c r="M31" i="3"/>
  <c r="L31" i="3"/>
  <c r="K31" i="3"/>
  <c r="I31" i="3"/>
  <c r="H31" i="3"/>
  <c r="G31" i="3"/>
  <c r="F31" i="3"/>
  <c r="E31" i="3"/>
  <c r="D31" i="3"/>
  <c r="B59" i="24" l="1"/>
  <c r="B26" i="5"/>
  <c r="B56" i="24"/>
  <c r="B23" i="5"/>
  <c r="B53" i="24"/>
  <c r="B20" i="5"/>
  <c r="B50" i="24"/>
  <c r="B17" i="5"/>
  <c r="B32" i="5" s="1"/>
  <c r="B32" i="24"/>
  <c r="B29" i="4"/>
  <c r="AA17" i="1"/>
  <c r="I31" i="7"/>
  <c r="M104" i="25"/>
  <c r="N105" i="25"/>
  <c r="M102" i="25"/>
  <c r="N101" i="25"/>
  <c r="N100" i="25"/>
  <c r="N104" i="25"/>
  <c r="M100" i="25"/>
  <c r="M96" i="25"/>
  <c r="M101" i="25"/>
  <c r="M105" i="25"/>
  <c r="N97" i="25"/>
  <c r="N102" i="25"/>
  <c r="N106" i="25"/>
  <c r="M106" i="25"/>
  <c r="B24" i="6"/>
  <c r="K70" i="25"/>
  <c r="L70" i="25"/>
  <c r="J70" i="25"/>
  <c r="O138" i="7"/>
  <c r="O129" i="7"/>
  <c r="J42" i="25"/>
  <c r="J51" i="25" s="1"/>
  <c r="L42" i="25"/>
  <c r="L51" i="25" s="1"/>
  <c r="C70" i="25"/>
  <c r="N67" i="25"/>
  <c r="G56" i="25"/>
  <c r="M29" i="25"/>
  <c r="C56" i="25"/>
  <c r="M67" i="25"/>
  <c r="M25" i="25"/>
  <c r="N71" i="25"/>
  <c r="N29" i="25"/>
  <c r="G31" i="7"/>
  <c r="L31" i="7"/>
  <c r="G70" i="25"/>
  <c r="D70" i="25"/>
  <c r="M71" i="25"/>
  <c r="N75" i="25"/>
  <c r="M75" i="25"/>
  <c r="H56" i="25"/>
  <c r="I56" i="25"/>
  <c r="M39" i="25"/>
  <c r="N39" i="25"/>
  <c r="E28" i="25"/>
  <c r="N25" i="25"/>
  <c r="M53" i="25"/>
  <c r="M65" i="25" s="1"/>
  <c r="G42" i="25"/>
  <c r="C42" i="25"/>
  <c r="C28" i="25"/>
  <c r="E42" i="25"/>
  <c r="D56" i="25"/>
  <c r="H70" i="25"/>
  <c r="I51" i="25"/>
  <c r="N43" i="25"/>
  <c r="N42" i="25" s="1"/>
  <c r="F42" i="25"/>
  <c r="F56" i="25"/>
  <c r="E56" i="25"/>
  <c r="I70" i="25"/>
  <c r="M33" i="25"/>
  <c r="E70" i="25"/>
  <c r="G28" i="25"/>
  <c r="N33" i="25"/>
  <c r="K42" i="25"/>
  <c r="K51" i="25" s="1"/>
  <c r="F70" i="25"/>
  <c r="E31" i="7"/>
  <c r="N31" i="7"/>
  <c r="M31" i="7"/>
  <c r="M43" i="25"/>
  <c r="M42" i="25" s="1"/>
  <c r="K28" i="25"/>
  <c r="I28" i="25"/>
  <c r="L28" i="25"/>
  <c r="J28" i="25"/>
  <c r="H28" i="25"/>
  <c r="F28" i="25"/>
  <c r="D28" i="25"/>
  <c r="K31" i="7"/>
  <c r="O30" i="7"/>
  <c r="J30" i="7"/>
  <c r="P30" i="7"/>
  <c r="K34" i="3"/>
  <c r="M89" i="25"/>
  <c r="M85" i="25"/>
  <c r="K84" i="25"/>
  <c r="K93" i="25" s="1"/>
  <c r="I84" i="25"/>
  <c r="I93" i="25" s="1"/>
  <c r="G84" i="25"/>
  <c r="G93" i="25" s="1"/>
  <c r="E84" i="25"/>
  <c r="E93" i="25" s="1"/>
  <c r="C84" i="25"/>
  <c r="C93" i="25" s="1"/>
  <c r="M81" i="25"/>
  <c r="N89" i="25"/>
  <c r="N85" i="25"/>
  <c r="L84" i="25"/>
  <c r="L93" i="25" s="1"/>
  <c r="J84" i="25"/>
  <c r="J93" i="25" s="1"/>
  <c r="H84" i="25"/>
  <c r="H93" i="25" s="1"/>
  <c r="F84" i="25"/>
  <c r="F93" i="25" s="1"/>
  <c r="D84" i="25"/>
  <c r="D93" i="25" s="1"/>
  <c r="N81" i="25"/>
  <c r="L34" i="24"/>
  <c r="G34" i="24"/>
  <c r="Q34" i="24"/>
  <c r="L64" i="24"/>
  <c r="G64" i="24"/>
  <c r="Q64" i="24"/>
  <c r="N34" i="3"/>
  <c r="G34" i="3"/>
  <c r="D34" i="3"/>
  <c r="M34" i="3"/>
  <c r="H34" i="3"/>
  <c r="D31" i="7"/>
  <c r="F31" i="7"/>
  <c r="H31" i="7"/>
  <c r="I34" i="3"/>
  <c r="J21" i="7"/>
  <c r="B4" i="19"/>
  <c r="M103" i="25" l="1"/>
  <c r="M95" i="25"/>
  <c r="N95" i="25"/>
  <c r="N103" i="25"/>
  <c r="J129" i="7"/>
  <c r="J138" i="7"/>
  <c r="O139" i="7"/>
  <c r="N70" i="25"/>
  <c r="M28" i="25"/>
  <c r="M70" i="25"/>
  <c r="N51" i="25"/>
  <c r="N28" i="25"/>
  <c r="M51" i="25"/>
  <c r="J31" i="7"/>
  <c r="O31" i="7"/>
  <c r="P31" i="7"/>
  <c r="M84" i="25"/>
  <c r="M93" i="25" s="1"/>
  <c r="N84" i="25"/>
  <c r="N93" i="25" s="1"/>
  <c r="D139" i="7"/>
  <c r="J139" i="7" l="1"/>
  <c r="N18" i="27"/>
  <c r="C3" i="27" l="1"/>
  <c r="A67" i="25" l="1"/>
  <c r="A53" i="25"/>
  <c r="A39" i="25"/>
  <c r="A43" i="27"/>
  <c r="A35" i="27"/>
  <c r="A27" i="27"/>
  <c r="A19" i="27"/>
  <c r="A11" i="27"/>
  <c r="A17" i="24"/>
  <c r="L7" i="23" l="1"/>
  <c r="L7" i="21"/>
  <c r="L18" i="27" l="1"/>
  <c r="K18" i="27"/>
  <c r="J18" i="27"/>
  <c r="I18" i="27"/>
  <c r="H18" i="27"/>
  <c r="G18" i="27"/>
  <c r="F18" i="27"/>
  <c r="E18" i="27"/>
  <c r="D18" i="27"/>
  <c r="B3" i="26"/>
  <c r="P216" i="26"/>
  <c r="O216" i="26"/>
  <c r="N216" i="26"/>
  <c r="B4" i="25"/>
  <c r="C103" i="25"/>
  <c r="L99" i="25"/>
  <c r="L98" i="25" s="1"/>
  <c r="K99" i="25"/>
  <c r="K98" i="25" s="1"/>
  <c r="J99" i="25"/>
  <c r="J98" i="25" s="1"/>
  <c r="I99" i="25"/>
  <c r="I98" i="25" s="1"/>
  <c r="I107" i="25" s="1"/>
  <c r="H99" i="25"/>
  <c r="H98" i="25" s="1"/>
  <c r="G99" i="25"/>
  <c r="G98" i="25" s="1"/>
  <c r="F99" i="25"/>
  <c r="F98" i="25" s="1"/>
  <c r="E99" i="25"/>
  <c r="E98" i="25" s="1"/>
  <c r="D99" i="25"/>
  <c r="D98" i="25" s="1"/>
  <c r="C99" i="25"/>
  <c r="N80" i="25"/>
  <c r="M80" i="25"/>
  <c r="N79" i="25"/>
  <c r="M79" i="25"/>
  <c r="L79" i="25"/>
  <c r="K79" i="25"/>
  <c r="J79" i="25"/>
  <c r="I79" i="25"/>
  <c r="H79" i="25"/>
  <c r="G79" i="25"/>
  <c r="F79" i="25"/>
  <c r="E79" i="25"/>
  <c r="D79" i="25"/>
  <c r="C79" i="25"/>
  <c r="I65" i="25"/>
  <c r="H65" i="25"/>
  <c r="G65" i="25"/>
  <c r="F65" i="25"/>
  <c r="E65" i="25"/>
  <c r="D65" i="25"/>
  <c r="C65" i="25"/>
  <c r="N52" i="25"/>
  <c r="M52" i="25"/>
  <c r="H51" i="25"/>
  <c r="G51" i="25"/>
  <c r="F51" i="25"/>
  <c r="E51" i="25"/>
  <c r="D51" i="25"/>
  <c r="C51" i="25"/>
  <c r="N38" i="25"/>
  <c r="M38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N24" i="25"/>
  <c r="M24" i="25"/>
  <c r="L19" i="25"/>
  <c r="K19" i="25"/>
  <c r="J19" i="25"/>
  <c r="I19" i="25"/>
  <c r="H19" i="25"/>
  <c r="G19" i="25"/>
  <c r="F19" i="25"/>
  <c r="E19" i="25"/>
  <c r="D19" i="25"/>
  <c r="C19" i="25"/>
  <c r="L15" i="25"/>
  <c r="K15" i="25"/>
  <c r="J15" i="25"/>
  <c r="I15" i="25"/>
  <c r="H15" i="25"/>
  <c r="G15" i="25"/>
  <c r="F15" i="25"/>
  <c r="E15" i="25"/>
  <c r="D15" i="25"/>
  <c r="C15" i="25"/>
  <c r="L11" i="25"/>
  <c r="K11" i="25"/>
  <c r="J11" i="25"/>
  <c r="I11" i="25"/>
  <c r="G11" i="25"/>
  <c r="F11" i="25"/>
  <c r="E11" i="25"/>
  <c r="D11" i="25"/>
  <c r="C11" i="25"/>
  <c r="A29" i="24"/>
  <c r="A23" i="24"/>
  <c r="A20" i="24"/>
  <c r="B6" i="24"/>
  <c r="P67" i="24"/>
  <c r="O67" i="24"/>
  <c r="N67" i="24"/>
  <c r="M67" i="24"/>
  <c r="K67" i="24"/>
  <c r="J67" i="24"/>
  <c r="I67" i="24"/>
  <c r="H67" i="24"/>
  <c r="F67" i="24"/>
  <c r="E67" i="24"/>
  <c r="D67" i="24"/>
  <c r="P61" i="24"/>
  <c r="O61" i="24"/>
  <c r="N61" i="24"/>
  <c r="M61" i="24"/>
  <c r="K61" i="24"/>
  <c r="J61" i="24"/>
  <c r="I61" i="24"/>
  <c r="H61" i="24"/>
  <c r="F61" i="24"/>
  <c r="E61" i="24"/>
  <c r="D61" i="24"/>
  <c r="Q60" i="24"/>
  <c r="L60" i="24"/>
  <c r="G60" i="24"/>
  <c r="Q59" i="24"/>
  <c r="L59" i="24"/>
  <c r="G59" i="24"/>
  <c r="P58" i="24"/>
  <c r="O58" i="24"/>
  <c r="N58" i="24"/>
  <c r="M58" i="24"/>
  <c r="K58" i="24"/>
  <c r="J58" i="24"/>
  <c r="I58" i="24"/>
  <c r="H58" i="24"/>
  <c r="F58" i="24"/>
  <c r="E58" i="24"/>
  <c r="D58" i="24"/>
  <c r="Q57" i="24"/>
  <c r="L57" i="24"/>
  <c r="G57" i="24"/>
  <c r="Q56" i="24"/>
  <c r="L56" i="24"/>
  <c r="G56" i="24"/>
  <c r="P55" i="24"/>
  <c r="O55" i="24"/>
  <c r="N55" i="24"/>
  <c r="M55" i="24"/>
  <c r="K55" i="24"/>
  <c r="J55" i="24"/>
  <c r="I55" i="24"/>
  <c r="H55" i="24"/>
  <c r="F55" i="24"/>
  <c r="E55" i="24"/>
  <c r="D55" i="24"/>
  <c r="Q54" i="24"/>
  <c r="L54" i="24"/>
  <c r="G54" i="24"/>
  <c r="Q53" i="24"/>
  <c r="L53" i="24"/>
  <c r="G53" i="24"/>
  <c r="P52" i="24"/>
  <c r="O52" i="24"/>
  <c r="N52" i="24"/>
  <c r="M52" i="24"/>
  <c r="K52" i="24"/>
  <c r="J52" i="24"/>
  <c r="I52" i="24"/>
  <c r="H52" i="24"/>
  <c r="F52" i="24"/>
  <c r="E52" i="24"/>
  <c r="D52" i="24"/>
  <c r="Q51" i="24"/>
  <c r="G51" i="24"/>
  <c r="Q50" i="24"/>
  <c r="L50" i="24"/>
  <c r="G50" i="24"/>
  <c r="P49" i="24"/>
  <c r="O49" i="24"/>
  <c r="N49" i="24"/>
  <c r="M49" i="24"/>
  <c r="K49" i="24"/>
  <c r="J49" i="24"/>
  <c r="I49" i="24"/>
  <c r="H49" i="24"/>
  <c r="F49" i="24"/>
  <c r="E49" i="24"/>
  <c r="D49" i="24"/>
  <c r="Q48" i="24"/>
  <c r="L48" i="24"/>
  <c r="G48" i="24"/>
  <c r="Q47" i="24"/>
  <c r="L47" i="24"/>
  <c r="G47" i="24"/>
  <c r="P31" i="24"/>
  <c r="O31" i="24"/>
  <c r="N31" i="24"/>
  <c r="M31" i="24"/>
  <c r="K31" i="24"/>
  <c r="J31" i="24"/>
  <c r="I31" i="24"/>
  <c r="H31" i="24"/>
  <c r="F31" i="24"/>
  <c r="E31" i="24"/>
  <c r="D31" i="24"/>
  <c r="P28" i="24"/>
  <c r="O28" i="24"/>
  <c r="N28" i="24"/>
  <c r="M28" i="24"/>
  <c r="K28" i="24"/>
  <c r="J28" i="24"/>
  <c r="I28" i="24"/>
  <c r="H28" i="24"/>
  <c r="F28" i="24"/>
  <c r="E28" i="24"/>
  <c r="D28" i="24"/>
  <c r="P25" i="24"/>
  <c r="O25" i="24"/>
  <c r="N25" i="24"/>
  <c r="M25" i="24"/>
  <c r="K25" i="24"/>
  <c r="J25" i="24"/>
  <c r="I25" i="24"/>
  <c r="H25" i="24"/>
  <c r="F25" i="24"/>
  <c r="P22" i="24"/>
  <c r="O22" i="24"/>
  <c r="N22" i="24"/>
  <c r="M22" i="24"/>
  <c r="K22" i="24"/>
  <c r="J22" i="24"/>
  <c r="I22" i="24"/>
  <c r="H22" i="24"/>
  <c r="F22" i="24"/>
  <c r="E22" i="24"/>
  <c r="D22" i="24"/>
  <c r="L21" i="24"/>
  <c r="L36" i="24" s="1"/>
  <c r="G21" i="24"/>
  <c r="G36" i="24" s="1"/>
  <c r="L20" i="24"/>
  <c r="L35" i="24" s="1"/>
  <c r="G20" i="24"/>
  <c r="G35" i="24" s="1"/>
  <c r="P19" i="24"/>
  <c r="O19" i="24"/>
  <c r="N19" i="24"/>
  <c r="M19" i="24"/>
  <c r="K19" i="24"/>
  <c r="J19" i="24"/>
  <c r="I19" i="24"/>
  <c r="H19" i="24"/>
  <c r="F19" i="24"/>
  <c r="E19" i="24"/>
  <c r="D19" i="24"/>
  <c r="B4" i="22"/>
  <c r="B4" i="21"/>
  <c r="B4" i="18"/>
  <c r="B4" i="17"/>
  <c r="M108" i="25" l="1"/>
  <c r="N108" i="25"/>
  <c r="C14" i="25"/>
  <c r="C23" i="25" s="1"/>
  <c r="K14" i="25"/>
  <c r="G14" i="25"/>
  <c r="G23" i="25" s="1"/>
  <c r="G37" i="24"/>
  <c r="L37" i="24"/>
  <c r="F14" i="25"/>
  <c r="F23" i="25" s="1"/>
  <c r="I14" i="25"/>
  <c r="I23" i="25" s="1"/>
  <c r="M15" i="25"/>
  <c r="J14" i="25"/>
  <c r="J23" i="25" s="1"/>
  <c r="E14" i="25"/>
  <c r="E23" i="25" s="1"/>
  <c r="H14" i="25"/>
  <c r="H23" i="25" s="1"/>
  <c r="N15" i="25"/>
  <c r="D14" i="25"/>
  <c r="D23" i="25" s="1"/>
  <c r="L14" i="25"/>
  <c r="L23" i="25" s="1"/>
  <c r="E107" i="25"/>
  <c r="L31" i="24"/>
  <c r="M19" i="25"/>
  <c r="G31" i="24"/>
  <c r="K23" i="25"/>
  <c r="M11" i="25"/>
  <c r="L25" i="24"/>
  <c r="Q31" i="24"/>
  <c r="N11" i="25"/>
  <c r="K107" i="25"/>
  <c r="L107" i="25"/>
  <c r="Q25" i="24"/>
  <c r="G25" i="24"/>
  <c r="C98" i="25"/>
  <c r="C107" i="25" s="1"/>
  <c r="D107" i="25"/>
  <c r="F107" i="25"/>
  <c r="H107" i="25"/>
  <c r="J107" i="25"/>
  <c r="N99" i="25"/>
  <c r="N98" i="25" s="1"/>
  <c r="M99" i="25"/>
  <c r="M98" i="25" s="1"/>
  <c r="G19" i="24"/>
  <c r="Q19" i="24"/>
  <c r="L19" i="24"/>
  <c r="G22" i="24"/>
  <c r="Q22" i="24"/>
  <c r="L22" i="24"/>
  <c r="G28" i="24"/>
  <c r="Q28" i="24"/>
  <c r="L28" i="24"/>
  <c r="L49" i="24"/>
  <c r="G49" i="24"/>
  <c r="Q49" i="24"/>
  <c r="G52" i="24"/>
  <c r="Q52" i="24"/>
  <c r="L52" i="24"/>
  <c r="L55" i="24"/>
  <c r="G55" i="24"/>
  <c r="Q55" i="24"/>
  <c r="G58" i="24"/>
  <c r="Q58" i="24"/>
  <c r="L58" i="24"/>
  <c r="L61" i="24"/>
  <c r="G61" i="24"/>
  <c r="Q61" i="24"/>
  <c r="D37" i="24"/>
  <c r="G107" i="25" l="1"/>
  <c r="M14" i="25"/>
  <c r="M23" i="25" s="1"/>
  <c r="N14" i="25"/>
  <c r="N23" i="25" s="1"/>
  <c r="Q67" i="24"/>
  <c r="N107" i="25"/>
  <c r="L67" i="24"/>
  <c r="G67" i="24"/>
  <c r="M107" i="25" l="1"/>
  <c r="B4" i="14" l="1"/>
  <c r="B4" i="16"/>
  <c r="B4" i="13"/>
  <c r="B4" i="12"/>
  <c r="B4" i="11"/>
  <c r="B4" i="8"/>
  <c r="B4" i="9"/>
  <c r="A21" i="6"/>
  <c r="A18" i="6"/>
  <c r="A15" i="6"/>
  <c r="B5" i="6"/>
  <c r="A23" i="3"/>
  <c r="A20" i="3"/>
  <c r="A17" i="3"/>
  <c r="A14" i="3"/>
  <c r="N28" i="3"/>
  <c r="M28" i="3"/>
  <c r="L28" i="3"/>
  <c r="K28" i="3"/>
  <c r="I28" i="3"/>
  <c r="H28" i="3"/>
  <c r="G28" i="3"/>
  <c r="F28" i="3"/>
  <c r="D28" i="3"/>
  <c r="D25" i="3"/>
  <c r="N22" i="3"/>
  <c r="M22" i="3"/>
  <c r="L22" i="3"/>
  <c r="K22" i="3"/>
  <c r="I22" i="3"/>
  <c r="H22" i="3"/>
  <c r="G22" i="3"/>
  <c r="F22" i="3"/>
  <c r="E22" i="3"/>
  <c r="D22" i="3"/>
  <c r="N19" i="3"/>
  <c r="M19" i="3"/>
  <c r="L19" i="3"/>
  <c r="K19" i="3"/>
  <c r="I19" i="3"/>
  <c r="H19" i="3"/>
  <c r="G19" i="3"/>
  <c r="F19" i="3"/>
  <c r="E19" i="3"/>
  <c r="D19" i="3"/>
  <c r="A12" i="2"/>
  <c r="A13" i="2"/>
  <c r="A14" i="2"/>
  <c r="A11" i="2"/>
  <c r="B4" i="2"/>
  <c r="M14" i="2"/>
  <c r="M13" i="2"/>
  <c r="M12" i="2"/>
  <c r="V11" i="2"/>
  <c r="V17" i="2" s="1"/>
  <c r="M11" i="2"/>
  <c r="G11" i="2"/>
  <c r="G17" i="2" s="1"/>
  <c r="L7" i="18"/>
  <c r="L7" i="17"/>
  <c r="L7" i="14"/>
  <c r="L7" i="16"/>
  <c r="L7" i="13"/>
  <c r="L7" i="12"/>
  <c r="L7" i="11"/>
  <c r="L7" i="10"/>
  <c r="L7" i="8"/>
  <c r="L7" i="9"/>
  <c r="M8" i="7"/>
  <c r="M16" i="1"/>
  <c r="M15" i="1"/>
  <c r="B21" i="6"/>
  <c r="M14" i="1"/>
  <c r="B18" i="6"/>
  <c r="M13" i="1"/>
  <c r="V18" i="1"/>
  <c r="N8" i="6" s="1"/>
  <c r="B17" i="24"/>
  <c r="B20" i="4" l="1"/>
  <c r="AA14" i="1"/>
  <c r="B26" i="4"/>
  <c r="AA16" i="1"/>
  <c r="B23" i="4"/>
  <c r="AA15" i="1"/>
  <c r="B17" i="4"/>
  <c r="B32" i="4" s="1"/>
  <c r="AA13" i="1"/>
  <c r="M18" i="1"/>
  <c r="L15" i="24" s="1"/>
  <c r="M17" i="2"/>
  <c r="B20" i="24"/>
  <c r="R18" i="1"/>
  <c r="L45" i="24" s="1"/>
  <c r="B47" i="24"/>
  <c r="B65" i="24" s="1"/>
  <c r="B29" i="24"/>
  <c r="B26" i="24"/>
  <c r="B23" i="24"/>
  <c r="L7" i="19"/>
  <c r="B15" i="6"/>
  <c r="B26" i="3"/>
  <c r="B23" i="3"/>
  <c r="B20" i="3"/>
  <c r="B17" i="3"/>
  <c r="B14" i="3"/>
  <c r="B35" i="24" l="1"/>
  <c r="M7" i="5"/>
  <c r="L7" i="4"/>
  <c r="B33" i="6"/>
  <c r="P34" i="3"/>
  <c r="O34" i="3"/>
  <c r="AA18" i="1"/>
  <c r="B32" i="3"/>
  <c r="M7" i="3"/>
</calcChain>
</file>

<file path=xl/sharedStrings.xml><?xml version="1.0" encoding="utf-8"?>
<sst xmlns="http://schemas.openxmlformats.org/spreadsheetml/2006/main" count="4417" uniqueCount="335">
  <si>
    <t xml:space="preserve">Stanje na dan: </t>
  </si>
  <si>
    <t>ŠGP</t>
  </si>
  <si>
    <t>VISOKE ŠUME</t>
  </si>
  <si>
    <t>VISOKE DEGRADIRANE ŠUME</t>
  </si>
  <si>
    <t>ŠUMSKI ZASADI (KULTURE)</t>
  </si>
  <si>
    <t>IZDANAČKE ŠUME</t>
  </si>
  <si>
    <t>Šibljaci</t>
  </si>
  <si>
    <t>Goleti</t>
  </si>
  <si>
    <t>Neproduktivne površine u šumarskom pogledu</t>
  </si>
  <si>
    <t>UKUPNO</t>
  </si>
  <si>
    <t>Bukve</t>
  </si>
  <si>
    <t>Priobalne (higrofilne)</t>
  </si>
  <si>
    <t>Ostale</t>
  </si>
  <si>
    <t xml:space="preserve">Hektara (ha) </t>
  </si>
  <si>
    <t>ŠUMSKE KULTURE</t>
  </si>
  <si>
    <t>ha</t>
  </si>
  <si>
    <t>Površina kategorije šuma  
(ha)</t>
  </si>
  <si>
    <t>Vrsta drveta</t>
  </si>
  <si>
    <t>Drvna masa u doba uređivanja</t>
  </si>
  <si>
    <t>Godišnji prirast drvne mase</t>
  </si>
  <si>
    <t>Plan sječa drvne mase za uređajni period</t>
  </si>
  <si>
    <t>Izvršenje plana sječa</t>
  </si>
  <si>
    <t xml:space="preserve">Ostaje za sječu </t>
  </si>
  <si>
    <t>Prekoračenje</t>
  </si>
  <si>
    <t>Debljinska klasa u  cm</t>
  </si>
  <si>
    <t>Do izvještajne godine</t>
  </si>
  <si>
    <t>U izvještajnoj godini</t>
  </si>
  <si>
    <t>5-10</t>
  </si>
  <si>
    <t>11-20</t>
  </si>
  <si>
    <t>21-30</t>
  </si>
  <si>
    <t>31-50</t>
  </si>
  <si>
    <t>51-80</t>
  </si>
  <si>
    <t>81-</t>
  </si>
  <si>
    <t xml:space="preserve">Ukupno 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</si>
  <si>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</si>
  <si>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</si>
  <si>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</si>
  <si>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</si>
  <si>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</si>
  <si>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</si>
  <si>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</si>
  <si>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</si>
  <si>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</si>
  <si>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Četinjače</t>
  </si>
  <si>
    <t>Listače</t>
  </si>
  <si>
    <t>Ukupno</t>
  </si>
  <si>
    <t>Stanje na dan:</t>
  </si>
  <si>
    <t xml:space="preserve"> ha</t>
  </si>
  <si>
    <t>Plan sječa  drvne mase za uređajni period</t>
  </si>
  <si>
    <t>Do  izvještajne  godine</t>
  </si>
  <si>
    <t>U  izvještajnoj  godini</t>
  </si>
  <si>
    <t xml:space="preserve"> 5-10</t>
  </si>
  <si>
    <t xml:space="preserve"> 11-20</t>
  </si>
  <si>
    <t>Jela</t>
  </si>
  <si>
    <t>Bijeli bor</t>
  </si>
  <si>
    <t>Crni bor</t>
  </si>
  <si>
    <t>Ostale četinjače</t>
  </si>
  <si>
    <t>Svega četinjače</t>
  </si>
  <si>
    <t xml:space="preserve">Bukva </t>
  </si>
  <si>
    <t>Plemenite listače</t>
  </si>
  <si>
    <t>Voćkarice</t>
  </si>
  <si>
    <t>Svega listače</t>
  </si>
  <si>
    <t>Ukupno ŠGP</t>
  </si>
  <si>
    <t>VISOKE ŠUME BUKVE PRIMARNE I SEKUNDARNE</t>
  </si>
  <si>
    <t>VISOKE ŠUME BOROVA - TRAJNI STADIJI VEGETACIJE</t>
  </si>
  <si>
    <t>VISOKE ŠUME HRASTOVA</t>
  </si>
  <si>
    <t>PRIOBALNE ŠUME (HIGROFILNE)</t>
  </si>
  <si>
    <t>VISOKE DEGRADIRANE ŠUME BUKVE</t>
  </si>
  <si>
    <t>VISOKE DEGRADIRANE ČISTE I  MJEŠOVITE ŠUME BOROVA</t>
  </si>
  <si>
    <t>VISOKE DEGRADIRANE ŠUME HRASTOVA</t>
  </si>
  <si>
    <t>IZDANAČKE ŠUME BUKVE</t>
  </si>
  <si>
    <t>IZDANAČKE ŠUME HRASTOVA</t>
  </si>
  <si>
    <t>(po  kvalitetnim klasama)</t>
  </si>
  <si>
    <t>Sve  visoke šume</t>
  </si>
  <si>
    <t>Uzgojno-tehnička kvalitetna klasa</t>
  </si>
  <si>
    <t>Tehnička kvalitetna klasa</t>
  </si>
  <si>
    <t>I</t>
  </si>
  <si>
    <t>II</t>
  </si>
  <si>
    <t>III</t>
  </si>
  <si>
    <t>1.</t>
  </si>
  <si>
    <t>2.</t>
  </si>
  <si>
    <t>3.</t>
  </si>
  <si>
    <t>4.</t>
  </si>
  <si>
    <t>Doznačena drvna masa u doba uređivanja 
(probna doznaka)</t>
  </si>
  <si>
    <t>Vrsta  prometnice</t>
  </si>
  <si>
    <t>Putevi  otvaraju</t>
  </si>
  <si>
    <t>Stanje na početku izvještajne godine  (km)</t>
  </si>
  <si>
    <t>Izgrađeno u izvještajnoj godini</t>
  </si>
  <si>
    <t>Izvori financiranja (KM)</t>
  </si>
  <si>
    <t>Sve šume i šumska zemljišta</t>
  </si>
  <si>
    <t>Sve visoke šume</t>
  </si>
  <si>
    <t>Izdanačke šume</t>
  </si>
  <si>
    <t>Dužina  (km)</t>
  </si>
  <si>
    <t>Troškovi izgradnje (KM)</t>
  </si>
  <si>
    <t>Vlastita sredstva</t>
  </si>
  <si>
    <t>Ostali izvori</t>
  </si>
  <si>
    <t>Fond FBiH</t>
  </si>
  <si>
    <t>Fond kantona</t>
  </si>
  <si>
    <t>Krediti banaka</t>
  </si>
  <si>
    <t>I   Javni putevi</t>
  </si>
  <si>
    <t>Asfaltni</t>
  </si>
  <si>
    <t>Makadam</t>
  </si>
  <si>
    <t>II  Šumski putevi  za prijevoz</t>
  </si>
  <si>
    <t>1. Širina kol. 4 m i više</t>
  </si>
  <si>
    <t>Bez kolovoza</t>
  </si>
  <si>
    <t>2. Širina kol. do 4 m</t>
  </si>
  <si>
    <t>UKUPNO    I + II</t>
  </si>
  <si>
    <t>Šumski putevi za privlačenje</t>
  </si>
  <si>
    <t>VRSTA OBJEKTA</t>
  </si>
  <si>
    <t>Jedinica  mjere</t>
  </si>
  <si>
    <t>Na početku godine</t>
  </si>
  <si>
    <t>Izgrađeno u toku izvještajne godine</t>
  </si>
  <si>
    <t>Troškovi gradnje u (000 KM)</t>
  </si>
  <si>
    <t>Izvori financiranja</t>
  </si>
  <si>
    <t xml:space="preserve">Stanje na kraju izvještajne godine </t>
  </si>
  <si>
    <t>Broj objekata</t>
  </si>
  <si>
    <t>Količina/ kapacitet/ površina</t>
  </si>
  <si>
    <t>Vlastita sredstva
(000 KM)</t>
  </si>
  <si>
    <t>Krediti
(000KM)</t>
  </si>
  <si>
    <t xml:space="preserve">Drugi izvori
(000 KM) </t>
  </si>
  <si>
    <t>Ukupno
(000 KM)</t>
  </si>
  <si>
    <t>UPRAVNI  / STAMBENI</t>
  </si>
  <si>
    <t>Upravni</t>
  </si>
  <si>
    <t>Stambeni</t>
  </si>
  <si>
    <t>Upravno-stambeni</t>
  </si>
  <si>
    <t>Lugarnice</t>
  </si>
  <si>
    <t>RADNIČKE NASTAMBE</t>
  </si>
  <si>
    <t>Stalne</t>
  </si>
  <si>
    <t>broj ležaja</t>
  </si>
  <si>
    <t>Privremene</t>
  </si>
  <si>
    <t>POSLOVNI OBJEKTI</t>
  </si>
  <si>
    <t>Skladišta</t>
  </si>
  <si>
    <t>a) glavna</t>
  </si>
  <si>
    <t>tona</t>
  </si>
  <si>
    <t>b) priručna</t>
  </si>
  <si>
    <t>Radnog kapaciteta</t>
  </si>
  <si>
    <t>a) malog</t>
  </si>
  <si>
    <t>b) srednjeg</t>
  </si>
  <si>
    <t>c) velikog</t>
  </si>
  <si>
    <t>Protupožarna zaštita</t>
  </si>
  <si>
    <t>Štale</t>
  </si>
  <si>
    <t>UGOSTITELJSKI OBJEKTI</t>
  </si>
  <si>
    <t xml:space="preserve"> Menze</t>
  </si>
  <si>
    <t>Odmarališta</t>
  </si>
  <si>
    <t>5.</t>
  </si>
  <si>
    <t>OSTALI GRAĐEVINSKI OBJEKTI</t>
  </si>
  <si>
    <t>Osmatračnice</t>
  </si>
  <si>
    <t>a) drvene konstrukcije</t>
  </si>
  <si>
    <t>b) od čvrstog materijala</t>
  </si>
  <si>
    <t xml:space="preserve">Telefoni i radio veze  </t>
  </si>
  <si>
    <t>a) telefoni</t>
  </si>
  <si>
    <t>kom.</t>
  </si>
  <si>
    <t>b) radio veze</t>
  </si>
  <si>
    <t>6.</t>
  </si>
  <si>
    <t>OBJEKTI ZA 
SJEMENSKO-RASADNIČKU 
PROIZVODNJU</t>
  </si>
  <si>
    <t>Trušnice</t>
  </si>
  <si>
    <t>Hladnjače</t>
  </si>
  <si>
    <t>U K U P N O</t>
  </si>
  <si>
    <t>Vrsta radova</t>
  </si>
  <si>
    <t>Njega kultura</t>
  </si>
  <si>
    <t>GJ</t>
  </si>
  <si>
    <t>Intenzitet napada</t>
  </si>
  <si>
    <t>Borova</t>
  </si>
  <si>
    <t>Hrastova</t>
  </si>
  <si>
    <t>Površina kategorije šuma 
(ha)</t>
  </si>
  <si>
    <t>VISOKE DEGRADIRANE OSTALE ŠUME</t>
  </si>
  <si>
    <t>Ostali objekti.........</t>
  </si>
  <si>
    <t>KANTON</t>
  </si>
  <si>
    <t>Ukupno kanton</t>
  </si>
  <si>
    <t xml:space="preserve"> </t>
  </si>
  <si>
    <t>16</t>
  </si>
  <si>
    <t>Lokacija</t>
  </si>
  <si>
    <t>Odjel/odsjek</t>
  </si>
  <si>
    <t>Poduzete mjere</t>
  </si>
  <si>
    <t>Broj postavljenih klopki</t>
  </si>
  <si>
    <t>Ugrožena vrsta drveta</t>
  </si>
  <si>
    <t>KM</t>
  </si>
  <si>
    <t>Vrste štetnika
(latinski naziv)</t>
  </si>
  <si>
    <t>Zahvaćena površina</t>
  </si>
  <si>
    <t>Odjel / odsjek</t>
  </si>
  <si>
    <t>Pregled procijenjenih šteta od abiotskih uzročnika (štete od elementarnih nepogoda - požar, suša, snijeg, vjetar, klizišta i drugo)</t>
  </si>
  <si>
    <t>Vrste abiotskih uzročnika</t>
  </si>
  <si>
    <t>Vrste uzročnika šteta</t>
  </si>
  <si>
    <t xml:space="preserve">EVIDENCIJA TROŠKOVA PRIMJENE BIOTEHNIČKIH MJERA SUZBIJANJA ŠTETNIKA I TROŠKOVA SANACIJE POVRŠINA </t>
  </si>
  <si>
    <t>BIOTEHNIČKE MJERE</t>
  </si>
  <si>
    <t>SANACIJA POVRŠINA</t>
  </si>
  <si>
    <t>Troškovi nabave</t>
  </si>
  <si>
    <t>Troškovi postavljanja</t>
  </si>
  <si>
    <t>Troškovi praćenja ulova štetnika</t>
  </si>
  <si>
    <t>Pošumljavanje</t>
  </si>
  <si>
    <t>Kolpke</t>
  </si>
  <si>
    <t>Feromoni</t>
  </si>
  <si>
    <t>kom</t>
  </si>
  <si>
    <t>kol</t>
  </si>
  <si>
    <t>(površina svih kultura)</t>
  </si>
  <si>
    <t>Površina za pošumljavanje
(ha)</t>
  </si>
  <si>
    <t>Broj objekata (6+8)</t>
  </si>
  <si>
    <t>Količina/ kapacitet/ površina 
(7+9)</t>
  </si>
  <si>
    <t>Duglazija</t>
  </si>
  <si>
    <t>Ariš</t>
  </si>
  <si>
    <t>Hrast lužnjak</t>
  </si>
  <si>
    <t>Hrast kitnjak</t>
  </si>
  <si>
    <t>Pitomi kesten</t>
  </si>
  <si>
    <t>Ostale tvrde listače</t>
  </si>
  <si>
    <t>Ostale meke listače</t>
  </si>
  <si>
    <t>Prirodna obnova</t>
  </si>
  <si>
    <t>Popunjavanje prirodne obnove</t>
  </si>
  <si>
    <t>Popunjavanje zasada</t>
  </si>
  <si>
    <t>Njega zasada</t>
  </si>
  <si>
    <t>Njega prirodnog podmlatka</t>
  </si>
  <si>
    <t>Indirektna konverzija izdanačkih šuma</t>
  </si>
  <si>
    <t>Površina kategorije šuma</t>
  </si>
  <si>
    <t>Smreka</t>
  </si>
  <si>
    <t>Bukve, jele i smreke</t>
  </si>
  <si>
    <t>Jele i smreke;
bukve, jele i smreke</t>
  </si>
  <si>
    <t>VISOKE DEGRADIRANE ČISTE I  MJEŠOVITE ŠUME JELE I SMREKE I MJEŠOVITE ŠUME BUKVE, JELE I SMREKE</t>
  </si>
  <si>
    <t>VISOKE ŠUME BUKVE, JELE I SMREKE PRIMARNE I SEKUNDARNE</t>
  </si>
  <si>
    <t>PLAN ZA UREĐAJNI PERIOD PO ŠPO-u</t>
  </si>
  <si>
    <t>PREOSTALO ZA REALIZACIJU PO ŠPO-u</t>
  </si>
  <si>
    <t>POVRŠINA</t>
  </si>
  <si>
    <t>Sadni materijal</t>
  </si>
  <si>
    <t>Financijska 
sredstva</t>
  </si>
  <si>
    <t>Finansijska sredstva</t>
  </si>
  <si>
    <t>Javna (namjenska)</t>
  </si>
  <si>
    <t>000 KM</t>
  </si>
  <si>
    <t>KULTURE</t>
  </si>
  <si>
    <t xml:space="preserve">                              OSTALE IZDANAČKE ŠUME </t>
  </si>
  <si>
    <t>1</t>
  </si>
  <si>
    <t>EVIDENCIJA DRVNIH MASA ZA ŠUME SA OGRANIČENJIMA U GOSPODARENJU</t>
  </si>
  <si>
    <t>EVIDENCIJA DRVNIH MASA ZA SVE ŠUMSKE ZASADE (KULTURE) SA OGRANIČENJIMA U GOSPODARENJU</t>
  </si>
  <si>
    <t>EVIDENCIJA DRVNIH MASA ZA SVE IZDANAČKE ŠUME SA OGRANIČENJIMA U GOSPODARENJU</t>
  </si>
  <si>
    <t>EVIDENCIJA PROMETNICA NA ŠUMSKIM POVRŠINAMA SA OGRANIČENJIMA U GOSPODARENJU</t>
  </si>
  <si>
    <t>EVIDENCIJA DRVNIH  MASA NA ŠUMSKIM POVRŠINAMA SA OGRANIČENJIMA U GOSPODARENJU</t>
  </si>
  <si>
    <t>EVIDENCIJA  GRAĐEVINSKIH OBJEKATA I OBJEKATA ZA ZAŠTITU ŠUMA ZA POVRŠINE SA OGRANIČENJIMA O GOSPODARENJU</t>
  </si>
  <si>
    <t>EVIDENCIJA   OBIMA I VRIJEDNOSTI RADOVA  NA UZGOJU ŠUMA SA OGRANIČENJIMA U GOSPODARENJU</t>
  </si>
  <si>
    <t>EVIDENCIJA ŠTETA U ŠUMAMA SA OGRANIČENJIMA U GOSPODARENJU PREMA NATURALNIM POKAZATELJIMA</t>
  </si>
  <si>
    <t>Obrazac: A</t>
  </si>
  <si>
    <t>Obrazac: B</t>
  </si>
  <si>
    <t>Obrazac: C</t>
  </si>
  <si>
    <t>Na površinama sa ograničenjima u gospodarenju</t>
  </si>
  <si>
    <t>Telefoni i radio veze</t>
  </si>
  <si>
    <t>-</t>
  </si>
  <si>
    <t xml:space="preserve">UKUPNO </t>
  </si>
  <si>
    <t>2</t>
  </si>
  <si>
    <t>3</t>
  </si>
  <si>
    <t>4</t>
  </si>
  <si>
    <t>5</t>
  </si>
  <si>
    <t>6</t>
  </si>
  <si>
    <t>UKUPNO
(3+5+7+9+10)</t>
  </si>
  <si>
    <t>Kanton:</t>
  </si>
  <si>
    <t xml:space="preserve">Kanton: </t>
  </si>
  <si>
    <t>UKUPNO Kanton</t>
  </si>
  <si>
    <t>ŠGD/ŠPD:</t>
  </si>
  <si>
    <t>EVIDENCIJA POVRŠINA DRŽAVNIH ŠUMA I ŠUMSKOG ZEMLJIŠTA SA OGRANIČENJIMA U GOSPODARENJU</t>
  </si>
  <si>
    <t>Obrazac EŠ-1m-og_kanton</t>
  </si>
  <si>
    <t xml:space="preserve">Datum: </t>
  </si>
  <si>
    <t>M.P.</t>
  </si>
  <si>
    <t>Ovlaštena osoba:</t>
  </si>
  <si>
    <t>_________________________</t>
  </si>
  <si>
    <t>Obrazac EŠ-1-og_kanton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</si>
  <si>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</si>
  <si>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</si>
  <si>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</si>
  <si>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</si>
  <si>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</si>
  <si>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</si>
  <si>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</si>
  <si>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</si>
  <si>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</si>
  <si>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</si>
  <si>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_________. godine</t>
  </si>
  <si>
    <t xml:space="preserve">Površina kategorije šuma na kantonu: </t>
  </si>
  <si>
    <t>31.12.20__. godine</t>
  </si>
  <si>
    <t>Obrazac EŠ-2-og_kanton</t>
  </si>
  <si>
    <t>Bespravno zauzete površine
(uzurpacije)</t>
  </si>
  <si>
    <t>27</t>
  </si>
  <si>
    <t>EVIDENCIJA POVRŠINA MINIRANIH DRŽAVNIH ŠUMA I ŠUMSKOG ZEMLJIŠTA SA OGRANIČENJIMA U GOSPODARENJU</t>
  </si>
  <si>
    <r>
      <t>u 000 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 (krupno drvo) </t>
    </r>
  </si>
  <si>
    <t>Obrazac EŠ-3-og_kanton</t>
  </si>
  <si>
    <t>EVIDENCIJA DRVNIH MASA ZA SVE DRŽAVNE VISOKE DEGRADIRANE ŠUME SA OGRANIČENJIMA U GOSPODARENJU</t>
  </si>
  <si>
    <t>EVIDENCIJA DRVNIH MASA ZA SVE DRŽAVNE VISOKE ŠUME SA PRIRODNOM OBNOVOM SA OGRANIČENJIMA U GOSPODARENJU</t>
  </si>
  <si>
    <t>Obrazac EŠ-4-og_kanton</t>
  </si>
  <si>
    <t>Obrazac EŠ-5-og_kanton</t>
  </si>
  <si>
    <r>
      <rPr>
        <sz val="8"/>
        <color rgb="FFC00000"/>
        <rFont val="Calibri"/>
        <family val="2"/>
        <scheme val="minor"/>
      </rPr>
      <t>u  000 m</t>
    </r>
    <r>
      <rPr>
        <vertAlign val="superscript"/>
        <sz val="8"/>
        <color rgb="FFC00000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   (krupno drvo)</t>
    </r>
  </si>
  <si>
    <t>(površina visokih i visokih degradiranih šuma)</t>
  </si>
  <si>
    <t>Obrazac EŠ-6-og_kanton</t>
  </si>
  <si>
    <t>Površina KŠ na kantonu:</t>
  </si>
  <si>
    <t>UKUPNO kanton</t>
  </si>
  <si>
    <t>Obrazac EŠ-7-og_kanton</t>
  </si>
  <si>
    <t>Stanje na kraju izvještajne godine 
(km)</t>
  </si>
  <si>
    <t>Obrazac EŠ-8-og_kanton</t>
  </si>
  <si>
    <r>
      <t>m</t>
    </r>
    <r>
      <rPr>
        <vertAlign val="superscript"/>
        <sz val="8"/>
        <rFont val="Calibri"/>
        <family val="2"/>
        <scheme val="minor"/>
      </rPr>
      <t>2</t>
    </r>
  </si>
  <si>
    <r>
      <t>m</t>
    </r>
    <r>
      <rPr>
        <b/>
        <vertAlign val="superscript"/>
        <sz val="8"/>
        <rFont val="Calibri"/>
        <family val="2"/>
        <scheme val="minor"/>
      </rPr>
      <t>2</t>
    </r>
  </si>
  <si>
    <t>Br.</t>
  </si>
  <si>
    <t>Obrazac EŠ-9-og_kanton</t>
  </si>
  <si>
    <t>Red. br.</t>
  </si>
  <si>
    <t>REALIZIRANO DO IZVJEŠTAJNE GODINE 
PO ŠPO-u</t>
  </si>
  <si>
    <t>Obrazac EŠ-10a-og_kanton</t>
  </si>
  <si>
    <r>
      <rPr>
        <b/>
        <sz val="8"/>
        <rFont val="Calibri"/>
        <family val="2"/>
        <scheme val="minor"/>
      </rPr>
      <t>Doznaka</t>
    </r>
    <r>
      <rPr>
        <sz val="8"/>
        <rFont val="Calibri"/>
        <family val="2"/>
        <scheme val="minor"/>
      </rPr>
      <t xml:space="preserve">
Sanitara - 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
(krupno drvo)</t>
    </r>
  </si>
  <si>
    <r>
      <rPr>
        <b/>
        <sz val="8"/>
        <rFont val="Calibri"/>
        <family val="2"/>
        <scheme val="minor"/>
      </rPr>
      <t>Sječa</t>
    </r>
    <r>
      <rPr>
        <sz val="8"/>
        <rFont val="Calibri"/>
        <family val="2"/>
        <scheme val="minor"/>
      </rPr>
      <t xml:space="preserve">
Sanitara - 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
(krupno drvo)</t>
    </r>
  </si>
  <si>
    <t>Prijelaz
20__.</t>
  </si>
  <si>
    <t>(20__.)+1</t>
  </si>
  <si>
    <t>Pregled  ukupnih šteta od biotskih i abiotskih uzročnika (štete od insekata, biljnih bolesti i elementarnih nepogoda - požar, suša, snijeg, vjetar, klizišta i drugo)</t>
  </si>
  <si>
    <t>Pregled procijenjenih šteta od biotskih uzročnika (štete od kukaca i biljnih bolesti)</t>
  </si>
  <si>
    <t>Zahvaćena površina
(ha)</t>
  </si>
  <si>
    <t xml:space="preserve">UKUPNO
</t>
  </si>
  <si>
    <r>
      <t xml:space="preserve">KM
</t>
    </r>
    <r>
      <rPr>
        <sz val="6"/>
        <rFont val="Calibri"/>
        <family val="2"/>
        <scheme val="minor"/>
      </rPr>
      <t xml:space="preserve">(3+5+7+9+10+13+15) </t>
    </r>
  </si>
  <si>
    <r>
      <t xml:space="preserve">ha 
</t>
    </r>
    <r>
      <rPr>
        <sz val="6"/>
        <rFont val="Calibri"/>
        <family val="2"/>
        <scheme val="minor"/>
      </rPr>
      <t>(12+14)</t>
    </r>
  </si>
  <si>
    <t>Obrazac EŠ-10b-og_kanton</t>
  </si>
  <si>
    <t xml:space="preserve">Obrazac EŠ-2a-og_kanton   </t>
  </si>
  <si>
    <t>Kanton</t>
  </si>
  <si>
    <r>
      <t xml:space="preserve"> u 000 m</t>
    </r>
    <r>
      <rPr>
        <vertAlign val="superscript"/>
        <sz val="8"/>
        <rFont val="Calibri"/>
        <family val="2"/>
        <scheme val="minor"/>
      </rPr>
      <t xml:space="preserve">3 </t>
    </r>
    <r>
      <rPr>
        <sz val="8"/>
        <rFont val="Calibri"/>
        <family val="2"/>
        <scheme val="minor"/>
      </rPr>
      <t xml:space="preserve"> (krupno drvo)</t>
    </r>
  </si>
  <si>
    <t>Obrazac EŠ-2b-og_kanton</t>
  </si>
  <si>
    <t xml:space="preserve">                    EVIDENCIJA DRVNIH MASA ZA ŠUME SA OGRANIČENJIMA U GOSPODARENJU</t>
  </si>
  <si>
    <t>Obrazac EŠ-2c-og_kanton</t>
  </si>
  <si>
    <t>Obrazac EŠ-2d-og_kanton</t>
  </si>
  <si>
    <t>Obrazac EŠ-2e-og_kanton</t>
  </si>
  <si>
    <t>Obrazac EŠ-3a-og_kanton</t>
  </si>
  <si>
    <t>Obrazac EŠ-3b-og_kanton</t>
  </si>
  <si>
    <t>Obrazac EŠ-3c-og_kanton</t>
  </si>
  <si>
    <t>Obrazac EŠ-3d-og_kanton</t>
  </si>
  <si>
    <t>Kategorija šuma:</t>
  </si>
  <si>
    <t>Obrazac EŠ-3e-og_kanton</t>
  </si>
  <si>
    <t xml:space="preserve">      ŠUMSKI ZASADI (KULTURE) U POJASU ŠUMA BUKVE, JELE I SMREKE</t>
  </si>
  <si>
    <t xml:space="preserve">    ŠUMSKI ZASADI (KULTURE) U POJASU ŠUMA BUKVE</t>
  </si>
  <si>
    <t>Obrazac EŠ-4a-og_kanton</t>
  </si>
  <si>
    <t>Obrazac EŠ-4b-og_kanton</t>
  </si>
  <si>
    <t>Obrazac EŠ-4c-og_kanton</t>
  </si>
  <si>
    <t>Obrazac EŠ-4d-og_kanton</t>
  </si>
  <si>
    <t xml:space="preserve"> ŠUMSKI ZASADI (KULTURE) U POJASU ŠUMA HRASTOVA</t>
  </si>
  <si>
    <t>Obrazac EŠ-5a-og_kanton</t>
  </si>
  <si>
    <t>Obrazac EŠ-5b-og_kanton</t>
  </si>
  <si>
    <t>Obrazac EŠ-5c-og_kanton</t>
  </si>
  <si>
    <t>ŠUMSKI ZASADI (KULTURE) U POJASU ŠUMA BOROVA</t>
  </si>
  <si>
    <t>REALIZIRANO IZ OSTALIH IZVORA FINANCIRANJA 
u posljednjih 10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</si>
</sst>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_ ;[Red]\-#,##0.0\ "/>
    <numFmt numFmtId="166" formatCode="0.0"/>
    <numFmt numFmtId="167" formatCode="#,##0.00\ &quot;KM&quot;"/>
    <numFmt numFmtId="168" formatCode="#,##0.00_ ;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8"/>
      <color rgb="FFC00000"/>
      <name val="Calibri"/>
      <family val="2"/>
      <scheme val="minor"/>
    </font>
    <font>
      <vertAlign val="superscript"/>
      <sz val="8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7">
    <xf numFmtId="0" fontId="0" fillId="0" borderId="0" xfId="0"/>
    <xf numFmtId="0" fontId="0" fillId="0" borderId="0" xfId="0" applyProtection="1"/>
    <xf numFmtId="0" fontId="0" fillId="0" borderId="0" xfId="0" applyFont="1"/>
    <xf numFmtId="0" fontId="0" fillId="0" borderId="0" xfId="0" applyFill="1"/>
    <xf numFmtId="0" fontId="3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 applyBorder="1"/>
    <xf numFmtId="0" fontId="4" fillId="0" borderId="0" xfId="0" applyFont="1"/>
    <xf numFmtId="0" fontId="0" fillId="0" borderId="0" xfId="0" applyAlignment="1">
      <alignment vertical="center"/>
    </xf>
    <xf numFmtId="0" fontId="7" fillId="0" borderId="0" xfId="0" applyFont="1" applyFill="1" applyProtection="1"/>
    <xf numFmtId="0" fontId="7" fillId="0" borderId="0" xfId="0" applyFont="1"/>
    <xf numFmtId="0" fontId="7" fillId="0" borderId="0" xfId="0" applyFont="1" applyProtection="1"/>
    <xf numFmtId="0" fontId="8" fillId="0" borderId="0" xfId="0" applyFont="1"/>
    <xf numFmtId="0" fontId="7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Protection="1"/>
    <xf numFmtId="49" fontId="10" fillId="0" borderId="9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10" xfId="0" applyNumberFormat="1" applyFont="1" applyFill="1" applyBorder="1" applyAlignment="1" applyProtection="1">
      <alignment horizontal="center" vertical="center"/>
    </xf>
    <xf numFmtId="0" fontId="10" fillId="0" borderId="0" xfId="0" applyFont="1" applyFill="1"/>
    <xf numFmtId="0" fontId="11" fillId="0" borderId="0" xfId="0" applyFont="1" applyFill="1" applyAlignment="1" applyProtection="1">
      <alignment horizontal="left" vertical="center"/>
    </xf>
    <xf numFmtId="0" fontId="10" fillId="0" borderId="0" xfId="0" applyFont="1" applyFill="1" applyProtection="1"/>
    <xf numFmtId="49" fontId="10" fillId="0" borderId="0" xfId="0" applyNumberFormat="1" applyFont="1" applyFill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vertical="center" wrapText="1"/>
    </xf>
    <xf numFmtId="3" fontId="10" fillId="2" borderId="1" xfId="0" applyNumberFormat="1" applyFont="1" applyFill="1" applyBorder="1" applyAlignment="1" applyProtection="1">
      <alignment horizontal="right" vertical="center"/>
      <protection locked="0"/>
    </xf>
    <xf numFmtId="3" fontId="11" fillId="2" borderId="1" xfId="0" applyNumberFormat="1" applyFont="1" applyFill="1" applyBorder="1" applyAlignment="1" applyProtection="1">
      <alignment horizontal="right" vertical="center"/>
    </xf>
    <xf numFmtId="164" fontId="10" fillId="2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6" xfId="0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1" fillId="0" borderId="1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 applyProtection="1">
      <alignment horizontal="right" vertical="center"/>
    </xf>
    <xf numFmtId="164" fontId="11" fillId="2" borderId="2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left"/>
    </xf>
    <xf numFmtId="0" fontId="10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Protection="1"/>
    <xf numFmtId="0" fontId="10" fillId="0" borderId="1" xfId="0" applyFont="1" applyFill="1" applyBorder="1" applyAlignment="1" applyProtection="1">
      <alignment horizontal="center" vertical="center" textRotation="90"/>
    </xf>
    <xf numFmtId="0" fontId="10" fillId="0" borderId="1" xfId="0" applyFont="1" applyFill="1" applyBorder="1" applyAlignment="1" applyProtection="1">
      <alignment horizontal="center" vertical="center" textRotation="90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/>
    <xf numFmtId="0" fontId="13" fillId="0" borderId="0" xfId="0" applyFont="1"/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164" fontId="10" fillId="0" borderId="0" xfId="0" applyNumberFormat="1" applyFont="1" applyProtection="1"/>
    <xf numFmtId="0" fontId="10" fillId="0" borderId="0" xfId="0" applyFont="1" applyAlignment="1" applyProtection="1">
      <alignment horizontal="left"/>
    </xf>
    <xf numFmtId="0" fontId="13" fillId="0" borderId="0" xfId="0" applyFont="1" applyAlignment="1">
      <alignment horizontal="righ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164" fontId="10" fillId="2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0" fillId="0" borderId="0" xfId="0" applyFont="1" applyBorder="1" applyAlignment="1" applyProtection="1">
      <alignment vertical="center"/>
    </xf>
    <xf numFmtId="164" fontId="10" fillId="0" borderId="0" xfId="0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 applyProtection="1">
      <alignment vertical="center"/>
    </xf>
    <xf numFmtId="164" fontId="10" fillId="2" borderId="5" xfId="0" applyNumberFormat="1" applyFont="1" applyFill="1" applyBorder="1" applyAlignment="1" applyProtection="1">
      <alignment vertical="center"/>
    </xf>
    <xf numFmtId="164" fontId="10" fillId="0" borderId="1" xfId="0" applyNumberFormat="1" applyFont="1" applyFill="1" applyBorder="1" applyAlignment="1" applyProtection="1">
      <alignment vertical="center"/>
    </xf>
    <xf numFmtId="164" fontId="10" fillId="0" borderId="5" xfId="0" applyNumberFormat="1" applyFont="1" applyFill="1" applyBorder="1" applyAlignment="1" applyProtection="1">
      <alignment vertical="center"/>
    </xf>
    <xf numFmtId="164" fontId="10" fillId="2" borderId="12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2" fillId="0" borderId="0" xfId="0" applyFont="1" applyProtection="1"/>
    <xf numFmtId="164" fontId="11" fillId="0" borderId="8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  <protection locked="0"/>
    </xf>
    <xf numFmtId="0" fontId="15" fillId="2" borderId="6" xfId="0" applyFont="1" applyFill="1" applyBorder="1" applyAlignment="1" applyProtection="1">
      <alignment horizontal="left" vertical="center" wrapText="1"/>
    </xf>
    <xf numFmtId="164" fontId="15" fillId="2" borderId="1" xfId="0" applyNumberFormat="1" applyFont="1" applyFill="1" applyBorder="1" applyAlignment="1" applyProtection="1">
      <alignment vertical="center"/>
      <protection locked="0"/>
    </xf>
    <xf numFmtId="164" fontId="15" fillId="2" borderId="1" xfId="0" applyNumberFormat="1" applyFont="1" applyFill="1" applyBorder="1" applyAlignment="1" applyProtection="1">
      <alignment vertical="center"/>
    </xf>
    <xf numFmtId="164" fontId="15" fillId="2" borderId="5" xfId="0" applyNumberFormat="1" applyFont="1" applyFill="1" applyBorder="1" applyAlignment="1" applyProtection="1">
      <alignment vertical="center"/>
    </xf>
    <xf numFmtId="0" fontId="15" fillId="0" borderId="6" xfId="0" applyFont="1" applyFill="1" applyBorder="1" applyAlignment="1" applyProtection="1">
      <alignment horizontal="left" vertical="center" wrapText="1"/>
    </xf>
    <xf numFmtId="164" fontId="15" fillId="0" borderId="1" xfId="0" applyNumberFormat="1" applyFont="1" applyFill="1" applyBorder="1" applyAlignment="1" applyProtection="1">
      <alignment vertical="center"/>
      <protection locked="0"/>
    </xf>
    <xf numFmtId="166" fontId="15" fillId="0" borderId="1" xfId="0" applyNumberFormat="1" applyFont="1" applyFill="1" applyBorder="1" applyAlignment="1" applyProtection="1">
      <alignment horizontal="right" vertical="center" wrapText="1"/>
    </xf>
    <xf numFmtId="164" fontId="15" fillId="0" borderId="1" xfId="0" applyNumberFormat="1" applyFont="1" applyFill="1" applyBorder="1" applyAlignment="1" applyProtection="1">
      <alignment vertical="center"/>
    </xf>
    <xf numFmtId="164" fontId="15" fillId="0" borderId="5" xfId="0" applyNumberFormat="1" applyFont="1" applyFill="1" applyBorder="1" applyAlignment="1" applyProtection="1">
      <alignment vertical="center"/>
    </xf>
    <xf numFmtId="164" fontId="15" fillId="0" borderId="1" xfId="0" applyNumberFormat="1" applyFont="1" applyFill="1" applyBorder="1" applyAlignment="1" applyProtection="1">
      <alignment horizontal="center" vertical="center"/>
      <protection locked="0"/>
    </xf>
    <xf numFmtId="164" fontId="15" fillId="2" borderId="2" xfId="0" applyNumberFormat="1" applyFont="1" applyFill="1" applyBorder="1" applyAlignment="1" applyProtection="1">
      <alignment vertical="center"/>
    </xf>
    <xf numFmtId="164" fontId="15" fillId="0" borderId="1" xfId="0" applyNumberFormat="1" applyFont="1" applyFill="1" applyBorder="1" applyAlignment="1" applyProtection="1">
      <alignment horizontal="right" vertical="center"/>
    </xf>
    <xf numFmtId="0" fontId="15" fillId="2" borderId="1" xfId="0" applyFont="1" applyFill="1" applyBorder="1" applyAlignment="1" applyProtection="1">
      <alignment vertical="center" wrapText="1"/>
    </xf>
    <xf numFmtId="164" fontId="15" fillId="2" borderId="5" xfId="0" applyNumberFormat="1" applyFont="1" applyFill="1" applyBorder="1" applyAlignment="1" applyProtection="1">
      <alignment vertical="center"/>
      <protection locked="0"/>
    </xf>
    <xf numFmtId="164" fontId="15" fillId="0" borderId="5" xfId="0" applyNumberFormat="1" applyFont="1" applyFill="1" applyBorder="1" applyAlignment="1" applyProtection="1">
      <alignment vertical="center"/>
      <protection locked="0"/>
    </xf>
    <xf numFmtId="164" fontId="15" fillId="0" borderId="5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164" fontId="10" fillId="0" borderId="5" xfId="0" applyNumberFormat="1" applyFont="1" applyFill="1" applyBorder="1" applyProtection="1"/>
    <xf numFmtId="164" fontId="10" fillId="2" borderId="5" xfId="0" applyNumberFormat="1" applyFont="1" applyFill="1" applyBorder="1" applyProtection="1"/>
    <xf numFmtId="164" fontId="10" fillId="0" borderId="5" xfId="0" applyNumberFormat="1" applyFont="1" applyFill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/>
    </xf>
    <xf numFmtId="164" fontId="10" fillId="2" borderId="5" xfId="0" applyNumberFormat="1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vertical="center"/>
    </xf>
    <xf numFmtId="165" fontId="10" fillId="2" borderId="2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right" vertical="center" wrapText="1"/>
    </xf>
    <xf numFmtId="0" fontId="15" fillId="2" borderId="1" xfId="0" applyFont="1" applyFill="1" applyBorder="1" applyAlignment="1" applyProtection="1">
      <alignment horizontal="left" vertical="center"/>
      <protection locked="0"/>
    </xf>
    <xf numFmtId="167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Fill="1"/>
    <xf numFmtId="164" fontId="11" fillId="0" borderId="0" xfId="0" applyNumberFormat="1" applyFont="1" applyFill="1" applyAlignment="1" applyProtection="1">
      <alignment horizontal="right" vertical="center"/>
    </xf>
    <xf numFmtId="0" fontId="17" fillId="0" borderId="0" xfId="0" applyFont="1"/>
    <xf numFmtId="0" fontId="17" fillId="0" borderId="0" xfId="0" applyFont="1" applyProtection="1"/>
    <xf numFmtId="0" fontId="11" fillId="0" borderId="0" xfId="0" applyFont="1" applyProtection="1"/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Fill="1" applyAlignment="1" applyProtection="1">
      <alignment horizontal="right"/>
    </xf>
    <xf numFmtId="164" fontId="10" fillId="0" borderId="0" xfId="0" applyNumberFormat="1" applyFont="1"/>
    <xf numFmtId="0" fontId="11" fillId="0" borderId="0" xfId="0" applyFont="1" applyAlignment="1" applyProtection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vertical="center"/>
    </xf>
    <xf numFmtId="0" fontId="21" fillId="0" borderId="0" xfId="0" applyFont="1"/>
    <xf numFmtId="0" fontId="10" fillId="0" borderId="1" xfId="0" applyFont="1" applyFill="1" applyBorder="1" applyAlignment="1" applyProtection="1">
      <alignment vertical="center" wrapText="1"/>
    </xf>
    <xf numFmtId="164" fontId="10" fillId="0" borderId="1" xfId="0" applyNumberFormat="1" applyFont="1" applyFill="1" applyBorder="1" applyAlignment="1" applyProtection="1">
      <alignment vertical="center" wrapText="1"/>
      <protection locked="0"/>
    </xf>
    <xf numFmtId="164" fontId="10" fillId="0" borderId="1" xfId="0" applyNumberFormat="1" applyFont="1" applyFill="1" applyBorder="1" applyAlignment="1" applyProtection="1">
      <alignment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vertical="center" wrapText="1"/>
    </xf>
    <xf numFmtId="164" fontId="11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164" fontId="11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164" fontId="10" fillId="0" borderId="5" xfId="0" applyNumberFormat="1" applyFont="1" applyFill="1" applyBorder="1" applyAlignment="1" applyProtection="1">
      <alignment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vertical="center" wrapText="1"/>
    </xf>
    <xf numFmtId="164" fontId="10" fillId="2" borderId="4" xfId="0" applyNumberFormat="1" applyFont="1" applyFill="1" applyBorder="1" applyAlignment="1" applyProtection="1">
      <alignment vertical="center" wrapText="1"/>
      <protection locked="0"/>
    </xf>
    <xf numFmtId="164" fontId="10" fillId="2" borderId="4" xfId="0" applyNumberFormat="1" applyFont="1" applyFill="1" applyBorder="1" applyAlignment="1" applyProtection="1">
      <alignment vertical="center" wrapText="1"/>
    </xf>
    <xf numFmtId="164" fontId="10" fillId="2" borderId="10" xfId="0" applyNumberFormat="1" applyFont="1" applyFill="1" applyBorder="1" applyAlignment="1" applyProtection="1">
      <alignment vertical="center" wrapText="1"/>
    </xf>
    <xf numFmtId="164" fontId="10" fillId="2" borderId="1" xfId="0" applyNumberFormat="1" applyFont="1" applyFill="1" applyBorder="1" applyAlignment="1" applyProtection="1">
      <alignment vertical="center" wrapText="1"/>
    </xf>
    <xf numFmtId="164" fontId="10" fillId="2" borderId="5" xfId="0" applyNumberFormat="1" applyFont="1" applyFill="1" applyBorder="1" applyAlignment="1" applyProtection="1">
      <alignment vertical="center" wrapText="1"/>
    </xf>
    <xf numFmtId="164" fontId="10" fillId="2" borderId="1" xfId="0" applyNumberFormat="1" applyFont="1" applyFill="1" applyBorder="1" applyAlignment="1" applyProtection="1">
      <alignment vertical="center" wrapText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vertical="center" wrapText="1"/>
    </xf>
    <xf numFmtId="164" fontId="10" fillId="2" borderId="2" xfId="0" applyNumberFormat="1" applyFont="1" applyFill="1" applyBorder="1" applyAlignment="1" applyProtection="1">
      <alignment vertical="center" wrapText="1"/>
    </xf>
    <xf numFmtId="164" fontId="10" fillId="2" borderId="12" xfId="0" applyNumberFormat="1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64" fontId="11" fillId="0" borderId="7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166" fontId="10" fillId="0" borderId="5" xfId="0" applyNumberFormat="1" applyFont="1" applyFill="1" applyBorder="1" applyAlignment="1" applyProtection="1">
      <alignment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 applyProtection="1">
      <alignment horizontal="center" vertical="center" wrapText="1"/>
    </xf>
    <xf numFmtId="166" fontId="10" fillId="2" borderId="10" xfId="0" applyNumberFormat="1" applyFont="1" applyFill="1" applyBorder="1" applyAlignment="1" applyProtection="1">
      <alignment vertical="center" wrapText="1"/>
    </xf>
    <xf numFmtId="166" fontId="10" fillId="2" borderId="5" xfId="0" applyNumberFormat="1" applyFont="1" applyFill="1" applyBorder="1" applyAlignment="1" applyProtection="1">
      <alignment vertical="center" wrapText="1"/>
    </xf>
    <xf numFmtId="166" fontId="10" fillId="2" borderId="12" xfId="0" applyNumberFormat="1" applyFont="1" applyFill="1" applyBorder="1" applyAlignment="1" applyProtection="1">
      <alignment vertical="center" wrapText="1"/>
    </xf>
    <xf numFmtId="0" fontId="11" fillId="0" borderId="7" xfId="0" applyFont="1" applyFill="1" applyBorder="1" applyAlignment="1">
      <alignment horizontal="right" vertical="center"/>
    </xf>
    <xf numFmtId="2" fontId="11" fillId="0" borderId="7" xfId="0" applyNumberFormat="1" applyFont="1" applyFill="1" applyBorder="1" applyAlignment="1">
      <alignment vertical="center"/>
    </xf>
    <xf numFmtId="3" fontId="11" fillId="0" borderId="7" xfId="0" applyNumberFormat="1" applyFont="1" applyFill="1" applyBorder="1" applyAlignment="1" applyProtection="1">
      <alignment horizontal="left" vertical="center"/>
    </xf>
    <xf numFmtId="164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0" applyNumberFormat="1" applyFont="1" applyFill="1" applyBorder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164" fontId="10" fillId="2" borderId="1" xfId="0" applyNumberFormat="1" applyFont="1" applyFill="1" applyBorder="1" applyAlignment="1" applyProtection="1">
      <alignment horizontal="right" vertical="center" wrapText="1"/>
    </xf>
    <xf numFmtId="3" fontId="10" fillId="2" borderId="1" xfId="0" applyNumberFormat="1" applyFont="1" applyFill="1" applyBorder="1" applyAlignment="1" applyProtection="1">
      <alignment horizontal="right" vertical="center" wrapText="1"/>
    </xf>
    <xf numFmtId="3" fontId="10" fillId="2" borderId="1" xfId="0" applyNumberFormat="1" applyFont="1" applyFill="1" applyBorder="1" applyAlignment="1" applyProtection="1">
      <alignment horizontal="right" vertical="center"/>
    </xf>
    <xf numFmtId="164" fontId="10" fillId="2" borderId="1" xfId="0" applyNumberFormat="1" applyFont="1" applyFill="1" applyBorder="1" applyAlignment="1" applyProtection="1">
      <alignment horizontal="right" vertical="center"/>
    </xf>
    <xf numFmtId="3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vertical="center"/>
    </xf>
    <xf numFmtId="49" fontId="10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horizontal="center" vertical="center" wrapText="1"/>
    </xf>
    <xf numFmtId="49" fontId="10" fillId="0" borderId="0" xfId="0" applyNumberFormat="1" applyFont="1" applyAlignment="1" applyProtection="1">
      <alignment wrapText="1"/>
    </xf>
    <xf numFmtId="0" fontId="10" fillId="2" borderId="1" xfId="0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left" vertical="center"/>
    </xf>
    <xf numFmtId="164" fontId="10" fillId="0" borderId="5" xfId="0" applyNumberFormat="1" applyFont="1" applyFill="1" applyBorder="1" applyAlignment="1" applyProtection="1">
      <alignment horizontal="right" vertical="center" wrapText="1"/>
    </xf>
    <xf numFmtId="164" fontId="10" fillId="0" borderId="5" xfId="0" applyNumberFormat="1" applyFont="1" applyFill="1" applyBorder="1" applyAlignment="1" applyProtection="1">
      <alignment horizontal="right" vertical="center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center" vertical="center" wrapText="1"/>
    </xf>
    <xf numFmtId="164" fontId="10" fillId="2" borderId="5" xfId="0" applyNumberFormat="1" applyFont="1" applyFill="1" applyBorder="1" applyAlignment="1" applyProtection="1">
      <alignment horizontal="right" vertical="center" wrapText="1"/>
    </xf>
    <xf numFmtId="16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1" xfId="0" applyNumberFormat="1" applyFont="1" applyFill="1" applyBorder="1" applyProtection="1">
      <protection locked="0"/>
    </xf>
    <xf numFmtId="3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6" xfId="0" applyFont="1" applyFill="1" applyBorder="1" applyAlignment="1" applyProtection="1">
      <alignment horizontal="left" vertical="center"/>
    </xf>
    <xf numFmtId="164" fontId="10" fillId="2" borderId="5" xfId="0" applyNumberFormat="1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horizontal="center"/>
    </xf>
    <xf numFmtId="0" fontId="10" fillId="0" borderId="1" xfId="0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horizontal="left" vertical="center"/>
    </xf>
    <xf numFmtId="3" fontId="10" fillId="0" borderId="1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 applyProtection="1">
      <alignment vertical="center"/>
    </xf>
    <xf numFmtId="164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</xf>
    <xf numFmtId="3" fontId="10" fillId="2" borderId="1" xfId="0" applyNumberFormat="1" applyFont="1" applyFill="1" applyBorder="1" applyAlignment="1" applyProtection="1">
      <alignment vertical="center" wrapText="1"/>
    </xf>
    <xf numFmtId="164" fontId="10" fillId="2" borderId="5" xfId="0" applyNumberFormat="1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0" fontId="11" fillId="0" borderId="0" xfId="0" applyFont="1" applyFill="1" applyAlignment="1" applyProtection="1"/>
    <xf numFmtId="0" fontId="11" fillId="0" borderId="0" xfId="0" applyFont="1" applyFill="1" applyAlignment="1"/>
    <xf numFmtId="0" fontId="10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3" fontId="10" fillId="0" borderId="1" xfId="0" applyNumberFormat="1" applyFont="1" applyFill="1" applyBorder="1" applyAlignment="1" applyProtection="1">
      <alignment vertical="center"/>
      <protection locked="0"/>
    </xf>
    <xf numFmtId="3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3" fontId="10" fillId="2" borderId="1" xfId="0" applyNumberFormat="1" applyFont="1" applyFill="1" applyBorder="1" applyAlignment="1" applyProtection="1">
      <alignment vertical="center"/>
      <protection locked="0"/>
    </xf>
    <xf numFmtId="3" fontId="10" fillId="2" borderId="1" xfId="0" applyNumberFormat="1" applyFont="1" applyFill="1" applyBorder="1" applyAlignment="1" applyProtection="1">
      <alignment vertical="center" wrapText="1"/>
      <protection locked="0"/>
    </xf>
    <xf numFmtId="3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vertical="center"/>
    </xf>
    <xf numFmtId="164" fontId="11" fillId="2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9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1" fillId="2" borderId="2" xfId="0" applyNumberFormat="1" applyFont="1" applyFill="1" applyBorder="1" applyAlignment="1" applyProtection="1">
      <alignment horizontal="right" vertical="center"/>
      <protection locked="0"/>
    </xf>
    <xf numFmtId="164" fontId="11" fillId="2" borderId="12" xfId="0" applyNumberFormat="1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right" vertical="center" wrapText="1"/>
    </xf>
    <xf numFmtId="3" fontId="10" fillId="2" borderId="1" xfId="0" applyNumberFormat="1" applyFont="1" applyFill="1" applyBorder="1" applyProtection="1"/>
    <xf numFmtId="164" fontId="10" fillId="2" borderId="1" xfId="0" applyNumberFormat="1" applyFont="1" applyFill="1" applyBorder="1" applyProtection="1"/>
    <xf numFmtId="0" fontId="25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 wrapText="1"/>
    </xf>
    <xf numFmtId="164" fontId="11" fillId="0" borderId="8" xfId="0" applyNumberFormat="1" applyFont="1" applyFill="1" applyBorder="1" applyAlignment="1" applyProtection="1"/>
    <xf numFmtId="0" fontId="11" fillId="0" borderId="0" xfId="0" applyFont="1" applyBorder="1" applyAlignment="1" applyProtection="1">
      <alignment horizontal="left"/>
    </xf>
    <xf numFmtId="16" fontId="10" fillId="0" borderId="1" xfId="0" applyNumberFormat="1" applyFont="1" applyFill="1" applyBorder="1" applyAlignment="1" applyProtection="1">
      <alignment horizontal="center" vertical="center" wrapText="1"/>
    </xf>
    <xf numFmtId="17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vertical="center"/>
    </xf>
    <xf numFmtId="164" fontId="10" fillId="0" borderId="6" xfId="0" applyNumberFormat="1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164" fontId="11" fillId="0" borderId="2" xfId="0" applyNumberFormat="1" applyFont="1" applyFill="1" applyBorder="1" applyAlignment="1" applyProtection="1">
      <alignment vertical="center"/>
    </xf>
    <xf numFmtId="164" fontId="11" fillId="0" borderId="12" xfId="0" applyNumberFormat="1" applyFont="1" applyFill="1" applyBorder="1" applyAlignment="1" applyProtection="1">
      <alignment vertical="center"/>
    </xf>
    <xf numFmtId="166" fontId="10" fillId="0" borderId="0" xfId="0" applyNumberFormat="1" applyFont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66" fontId="10" fillId="0" borderId="0" xfId="0" applyNumberFormat="1" applyFont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right"/>
    </xf>
    <xf numFmtId="0" fontId="10" fillId="0" borderId="0" xfId="0" applyFont="1" applyAlignment="1" applyProtection="1"/>
    <xf numFmtId="0" fontId="11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wrapText="1"/>
    </xf>
    <xf numFmtId="0" fontId="10" fillId="0" borderId="0" xfId="0" applyFont="1" applyBorder="1" applyAlignment="1" applyProtection="1"/>
    <xf numFmtId="0" fontId="10" fillId="0" borderId="0" xfId="0" applyFont="1" applyFill="1" applyAlignment="1" applyProtection="1"/>
    <xf numFmtId="164" fontId="10" fillId="0" borderId="0" xfId="0" applyNumberFormat="1" applyFont="1" applyAlignment="1" applyProtection="1">
      <alignment vertical="center"/>
    </xf>
    <xf numFmtId="0" fontId="10" fillId="0" borderId="7" xfId="0" applyFont="1" applyFill="1" applyBorder="1" applyAlignment="1" applyProtection="1">
      <alignment horizontal="right" vertical="center"/>
    </xf>
    <xf numFmtId="164" fontId="10" fillId="0" borderId="2" xfId="0" applyNumberFormat="1" applyFont="1" applyFill="1" applyBorder="1" applyAlignment="1" applyProtection="1">
      <alignment vertical="center"/>
    </xf>
    <xf numFmtId="164" fontId="10" fillId="0" borderId="12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26" fillId="0" borderId="0" xfId="0" applyFont="1"/>
    <xf numFmtId="0" fontId="27" fillId="0" borderId="0" xfId="0" applyFont="1"/>
    <xf numFmtId="166" fontId="12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164" fontId="10" fillId="0" borderId="0" xfId="0" applyNumberFormat="1" applyFont="1" applyFill="1" applyAlignment="1" applyProtection="1">
      <alignment horizontal="left" vertical="center"/>
    </xf>
    <xf numFmtId="164" fontId="10" fillId="0" borderId="0" xfId="0" applyNumberFormat="1" applyFont="1" applyBorder="1" applyProtection="1"/>
    <xf numFmtId="0" fontId="9" fillId="0" borderId="0" xfId="0" applyFont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textRotation="90"/>
    </xf>
    <xf numFmtId="0" fontId="10" fillId="0" borderId="2" xfId="0" applyFont="1" applyFill="1" applyBorder="1" applyAlignment="1" applyProtection="1">
      <alignment horizontal="center" vertical="center" textRotation="90" wrapText="1"/>
    </xf>
    <xf numFmtId="0" fontId="10" fillId="0" borderId="4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left" vertical="center" wrapText="1"/>
    </xf>
    <xf numFmtId="16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166" fontId="10" fillId="0" borderId="4" xfId="0" applyNumberFormat="1" applyFont="1" applyFill="1" applyBorder="1" applyAlignment="1" applyProtection="1">
      <alignment horizontal="right" vertical="center" wrapText="1"/>
    </xf>
    <xf numFmtId="166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168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 applyProtection="1">
      <alignment horizontal="left" vertical="center" wrapText="1"/>
    </xf>
    <xf numFmtId="168" fontId="10" fillId="0" borderId="1" xfId="0" applyNumberFormat="1" applyFont="1" applyFill="1" applyBorder="1" applyAlignment="1" applyProtection="1">
      <alignment horizontal="left" vertical="center" wrapText="1"/>
    </xf>
    <xf numFmtId="165" fontId="10" fillId="0" borderId="1" xfId="0" applyNumberFormat="1" applyFont="1" applyFill="1" applyBorder="1" applyAlignment="1">
      <alignment horizontal="center" vertical="center" textRotation="90"/>
    </xf>
    <xf numFmtId="0" fontId="11" fillId="0" borderId="0" xfId="0" applyFont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right" vertical="center" wrapText="1"/>
    </xf>
    <xf numFmtId="164" fontId="10" fillId="0" borderId="3" xfId="0" applyNumberFormat="1" applyFont="1" applyFill="1" applyBorder="1" applyAlignment="1" applyProtection="1">
      <alignment horizontal="right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164" fontId="11" fillId="0" borderId="5" xfId="0" applyNumberFormat="1" applyFont="1" applyFill="1" applyBorder="1" applyAlignment="1" applyProtection="1">
      <alignment horizontal="right" vertical="center"/>
    </xf>
    <xf numFmtId="164" fontId="11" fillId="0" borderId="7" xfId="0" applyNumberFormat="1" applyFont="1" applyFill="1" applyBorder="1" applyAlignment="1" applyProtection="1">
      <alignment horizontal="right" vertical="center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textRotation="90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textRotation="1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textRotation="90" wrapText="1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</cellXfs>
  <cellStyles count="2">
    <cellStyle name="Normal" xfId="0" builtinId="0"/>
    <cellStyle name="Normal 2" xfId="1"/>
  </cellStyles>
  <dxfs count="59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164" formatCode="#,##0.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8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7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4F3EC"/>
      <color rgb="FFF4F5F4"/>
      <color rgb="FFFFFFFF"/>
      <color rgb="FFFFFFEB"/>
      <color rgb="FFF0FFE1"/>
      <color rgb="FFFFC5C5"/>
      <color rgb="FFDAE7F6"/>
      <color rgb="FFEEFDDB"/>
      <color rgb="FFF7F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1:AA18" totalsRowShown="0" headerRowDxfId="596" dataDxfId="594" headerRowBorderDxfId="595" tableBorderDxfId="593" totalsRowBorderDxfId="592">
  <tableColumns count="27">
    <tableColumn id="1" name="1" dataDxfId="591"/>
    <tableColumn id="2" name="2" dataDxfId="590"/>
    <tableColumn id="3" name="3" dataDxfId="589"/>
    <tableColumn id="4" name="4" dataDxfId="588"/>
    <tableColumn id="5" name="5" dataDxfId="587"/>
    <tableColumn id="6" name="6" dataDxfId="586"/>
    <tableColumn id="7" name="7" dataDxfId="585"/>
    <tableColumn id="8" name="8" dataDxfId="584"/>
    <tableColumn id="9" name="9" dataDxfId="583"/>
    <tableColumn id="10" name="10" dataDxfId="582"/>
    <tableColumn id="11" name="11" dataDxfId="581"/>
    <tableColumn id="12" name="12" dataDxfId="580"/>
    <tableColumn id="13" name="13" dataDxfId="579"/>
    <tableColumn id="14" name="14" dataDxfId="578"/>
    <tableColumn id="15" name="15" dataDxfId="577"/>
    <tableColumn id="16" name="16" dataDxfId="576"/>
    <tableColumn id="17" name="17" dataDxfId="575"/>
    <tableColumn id="18" name="18" dataDxfId="574"/>
    <tableColumn id="19" name="19" dataDxfId="573"/>
    <tableColumn id="20" name="20" dataDxfId="572"/>
    <tableColumn id="21" name="21" dataDxfId="571"/>
    <tableColumn id="22" name="22" dataDxfId="570"/>
    <tableColumn id="23" name="23" dataDxfId="569"/>
    <tableColumn id="24" name="24" dataDxfId="568"/>
    <tableColumn id="25" name="25" dataDxfId="567"/>
    <tableColumn id="27" name="26"/>
    <tableColumn id="26" name="27" dataDxfId="566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20" name="Table5810162021" displayName="Table5810162021" ref="C12:P138" totalsRowShown="0" headerRowDxfId="405" dataDxfId="403" headerRowBorderDxfId="404" tableBorderDxfId="402">
  <tableColumns count="14">
    <tableColumn id="1" name="3" dataDxfId="401"/>
    <tableColumn id="2" name="4" dataDxfId="400"/>
    <tableColumn id="3" name="5" dataDxfId="399"/>
    <tableColumn id="4" name="6" dataDxfId="398"/>
    <tableColumn id="5" name="7" dataDxfId="397"/>
    <tableColumn id="6" name="8" dataDxfId="396"/>
    <tableColumn id="7" name="9" dataDxfId="395"/>
    <tableColumn id="8" name="10" dataDxfId="394"/>
    <tableColumn id="9" name="11" dataDxfId="393"/>
    <tableColumn id="10" name="12" dataDxfId="392"/>
    <tableColumn id="11" name="13" dataDxfId="391"/>
    <tableColumn id="12" name="14" dataDxfId="390"/>
    <tableColumn id="13" name="15" dataDxfId="389"/>
    <tableColumn id="14" name="16" dataDxfId="38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21" name="Table581016202122" displayName="Table581016202122" ref="C12:P138" totalsRowShown="0" headerRowDxfId="387" dataDxfId="385" headerRowBorderDxfId="386" tableBorderDxfId="384">
  <tableColumns count="14">
    <tableColumn id="1" name="3" dataDxfId="383"/>
    <tableColumn id="2" name="4" dataDxfId="382"/>
    <tableColumn id="3" name="5" dataDxfId="381"/>
    <tableColumn id="4" name="6" dataDxfId="380"/>
    <tableColumn id="5" name="7" dataDxfId="379"/>
    <tableColumn id="6" name="8" dataDxfId="378"/>
    <tableColumn id="7" name="9" dataDxfId="377"/>
    <tableColumn id="8" name="10" dataDxfId="376"/>
    <tableColumn id="9" name="11" dataDxfId="375"/>
    <tableColumn id="10" name="12" dataDxfId="374"/>
    <tableColumn id="11" name="13" dataDxfId="373"/>
    <tableColumn id="12" name="14" dataDxfId="372"/>
    <tableColumn id="13" name="15" dataDxfId="371"/>
    <tableColumn id="14" name="16" dataDxfId="370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22" name="Table58101620212223" displayName="Table58101620212223" ref="C12:P138" totalsRowShown="0" headerRowDxfId="369" dataDxfId="367" headerRowBorderDxfId="368" tableBorderDxfId="366">
  <tableColumns count="14">
    <tableColumn id="1" name="3" dataDxfId="365"/>
    <tableColumn id="2" name="4" dataDxfId="364"/>
    <tableColumn id="3" name="5" dataDxfId="363"/>
    <tableColumn id="4" name="6" dataDxfId="362"/>
    <tableColumn id="5" name="7" dataDxfId="361"/>
    <tableColumn id="6" name="8" dataDxfId="360"/>
    <tableColumn id="7" name="9" dataDxfId="359"/>
    <tableColumn id="8" name="10" dataDxfId="358"/>
    <tableColumn id="9" name="11" dataDxfId="357"/>
    <tableColumn id="10" name="12" dataDxfId="356"/>
    <tableColumn id="11" name="13" dataDxfId="355"/>
    <tableColumn id="12" name="14" dataDxfId="354"/>
    <tableColumn id="13" name="15" dataDxfId="353"/>
    <tableColumn id="14" name="16" dataDxfId="352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23" name="Table5810162021222324" displayName="Table5810162021222324" ref="C12:P138" totalsRowShown="0" headerRowDxfId="351" dataDxfId="349" headerRowBorderDxfId="350" tableBorderDxfId="348">
  <tableColumns count="14">
    <tableColumn id="1" name="3" dataDxfId="347"/>
    <tableColumn id="2" name="4" dataDxfId="346"/>
    <tableColumn id="3" name="5" dataDxfId="345"/>
    <tableColumn id="4" name="6" dataDxfId="344"/>
    <tableColumn id="5" name="7" dataDxfId="343"/>
    <tableColumn id="6" name="8" dataDxfId="342"/>
    <tableColumn id="7" name="9" dataDxfId="341"/>
    <tableColumn id="8" name="10" dataDxfId="340"/>
    <tableColumn id="9" name="11" dataDxfId="339"/>
    <tableColumn id="10" name="12" dataDxfId="338"/>
    <tableColumn id="11" name="13" dataDxfId="337"/>
    <tableColumn id="12" name="14" dataDxfId="336"/>
    <tableColumn id="13" name="15" dataDxfId="335"/>
    <tableColumn id="14" name="16" dataDxfId="334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24" name="Table581016202122232425" displayName="Table581016202122232425" ref="C12:P138" totalsRowShown="0" headerRowDxfId="333" dataDxfId="331" headerRowBorderDxfId="332" tableBorderDxfId="330">
  <tableColumns count="14">
    <tableColumn id="1" name="3" dataDxfId="329"/>
    <tableColumn id="2" name="4" dataDxfId="328"/>
    <tableColumn id="3" name="5" dataDxfId="327"/>
    <tableColumn id="4" name="6" dataDxfId="326"/>
    <tableColumn id="5" name="7" dataDxfId="325"/>
    <tableColumn id="6" name="8" dataDxfId="324"/>
    <tableColumn id="7" name="9" dataDxfId="323"/>
    <tableColumn id="8" name="10" dataDxfId="322"/>
    <tableColumn id="9" name="11" dataDxfId="321"/>
    <tableColumn id="10" name="12" dataDxfId="320"/>
    <tableColumn id="11" name="13" dataDxfId="319"/>
    <tableColumn id="12" name="14" dataDxfId="318"/>
    <tableColumn id="13" name="15" dataDxfId="317"/>
    <tableColumn id="14" name="16" dataDxfId="316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8" name="Table479" displayName="Table479" ref="C13:P34" totalsRowShown="0" headerRowDxfId="315" dataDxfId="313" headerRowBorderDxfId="314" tableBorderDxfId="312" totalsRowBorderDxfId="311">
  <tableColumns count="14">
    <tableColumn id="1" name="3" dataDxfId="310"/>
    <tableColumn id="2" name="4" dataDxfId="309"/>
    <tableColumn id="3" name="5" dataDxfId="308"/>
    <tableColumn id="4" name="6" dataDxfId="307"/>
    <tableColumn id="5" name="7" dataDxfId="306"/>
    <tableColumn id="6" name="8" dataDxfId="305"/>
    <tableColumn id="7" name="9" dataDxfId="304"/>
    <tableColumn id="8" name="10" dataDxfId="303"/>
    <tableColumn id="9" name="11" dataDxfId="302"/>
    <tableColumn id="10" name="12" dataDxfId="301"/>
    <tableColumn id="11" name="13" dataDxfId="300"/>
    <tableColumn id="12" name="14" dataDxfId="299"/>
    <tableColumn id="13" name="15" dataDxfId="298"/>
    <tableColumn id="14" name="16" dataDxfId="2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5" name="Table58101620212223242526" displayName="Table58101620212223242526" ref="C12:P138" totalsRowShown="0" headerRowDxfId="296" dataDxfId="294" headerRowBorderDxfId="295" tableBorderDxfId="293">
  <tableColumns count="14">
    <tableColumn id="1" name="3" dataDxfId="292"/>
    <tableColumn id="2" name="4" dataDxfId="291"/>
    <tableColumn id="3" name="5" dataDxfId="290"/>
    <tableColumn id="4" name="6" dataDxfId="289"/>
    <tableColumn id="5" name="7" dataDxfId="288"/>
    <tableColumn id="6" name="8" dataDxfId="287"/>
    <tableColumn id="7" name="9" dataDxfId="286"/>
    <tableColumn id="8" name="10" dataDxfId="285"/>
    <tableColumn id="9" name="11" dataDxfId="284"/>
    <tableColumn id="10" name="12" dataDxfId="283"/>
    <tableColumn id="11" name="13" dataDxfId="282"/>
    <tableColumn id="12" name="14" dataDxfId="281"/>
    <tableColumn id="13" name="15" dataDxfId="280"/>
    <tableColumn id="14" name="16" dataDxfId="279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6" name="Table5810162021222324252627" displayName="Table5810162021222324252627" ref="C12:P138" totalsRowShown="0" headerRowDxfId="278" dataDxfId="276" headerRowBorderDxfId="277" tableBorderDxfId="275">
  <tableColumns count="14">
    <tableColumn id="1" name="3" dataDxfId="274"/>
    <tableColumn id="2" name="4" dataDxfId="273"/>
    <tableColumn id="3" name="5" dataDxfId="272"/>
    <tableColumn id="4" name="6" dataDxfId="271"/>
    <tableColumn id="5" name="7" dataDxfId="270"/>
    <tableColumn id="6" name="8" dataDxfId="269"/>
    <tableColumn id="7" name="9" dataDxfId="268"/>
    <tableColumn id="8" name="10" dataDxfId="267"/>
    <tableColumn id="9" name="11" dataDxfId="266"/>
    <tableColumn id="10" name="12" dataDxfId="265"/>
    <tableColumn id="11" name="13" dataDxfId="264"/>
    <tableColumn id="12" name="14" dataDxfId="263"/>
    <tableColumn id="13" name="15" dataDxfId="262"/>
    <tableColumn id="14" name="16" dataDxfId="261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7" name="Table581016202122232425262728" displayName="Table581016202122232425262728" ref="C12:P138" totalsRowShown="0" headerRowDxfId="260" dataDxfId="258" headerRowBorderDxfId="259" tableBorderDxfId="257">
  <tableColumns count="14">
    <tableColumn id="1" name="3" dataDxfId="256"/>
    <tableColumn id="2" name="4" dataDxfId="255"/>
    <tableColumn id="3" name="5" dataDxfId="254"/>
    <tableColumn id="4" name="6" dataDxfId="253"/>
    <tableColumn id="5" name="7" dataDxfId="252"/>
    <tableColumn id="6" name="8" dataDxfId="251"/>
    <tableColumn id="7" name="9" dataDxfId="250"/>
    <tableColumn id="8" name="10" dataDxfId="249"/>
    <tableColumn id="9" name="11" dataDxfId="248"/>
    <tableColumn id="10" name="12" dataDxfId="247"/>
    <tableColumn id="11" name="13" dataDxfId="246"/>
    <tableColumn id="12" name="14" dataDxfId="245"/>
    <tableColumn id="13" name="15" dataDxfId="244"/>
    <tableColumn id="14" name="16" dataDxfId="243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28" name="Table581016202122232425262729" displayName="Table581016202122232425262729" ref="C12:P138" totalsRowShown="0" headerRowDxfId="242" dataDxfId="240" headerRowBorderDxfId="241" tableBorderDxfId="239">
  <tableColumns count="14">
    <tableColumn id="1" name="3" dataDxfId="238"/>
    <tableColumn id="2" name="4" dataDxfId="237"/>
    <tableColumn id="3" name="5" dataDxfId="236"/>
    <tableColumn id="4" name="6" dataDxfId="235"/>
    <tableColumn id="5" name="7" dataDxfId="234"/>
    <tableColumn id="6" name="8" dataDxfId="233"/>
    <tableColumn id="7" name="9" dataDxfId="232"/>
    <tableColumn id="8" name="10" dataDxfId="231"/>
    <tableColumn id="9" name="11" dataDxfId="230"/>
    <tableColumn id="10" name="12" dataDxfId="229"/>
    <tableColumn id="11" name="13" dataDxfId="228"/>
    <tableColumn id="12" name="14" dataDxfId="227"/>
    <tableColumn id="13" name="15" dataDxfId="226"/>
    <tableColumn id="14" name="16" dataDxfId="22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0:AA17" totalsRowShown="0" headerRowDxfId="565" dataDxfId="563" headerRowBorderDxfId="564" tableBorderDxfId="562" totalsRowBorderDxfId="561">
  <tableColumns count="27">
    <tableColumn id="1" name="1" dataDxfId="560"/>
    <tableColumn id="2" name="2" dataDxfId="559"/>
    <tableColumn id="3" name="3" dataDxfId="558"/>
    <tableColumn id="4" name="4" dataDxfId="557"/>
    <tableColumn id="5" name="5" dataDxfId="556"/>
    <tableColumn id="6" name="6" dataDxfId="555"/>
    <tableColumn id="7" name="7" dataDxfId="554"/>
    <tableColumn id="8" name="8" dataDxfId="553"/>
    <tableColumn id="9" name="9" dataDxfId="552"/>
    <tableColumn id="10" name="10" dataDxfId="551"/>
    <tableColumn id="11" name="11" dataDxfId="550"/>
    <tableColumn id="12" name="12" dataDxfId="549"/>
    <tableColumn id="13" name="13" dataDxfId="548"/>
    <tableColumn id="14" name="14" dataDxfId="547"/>
    <tableColumn id="15" name="15" dataDxfId="546"/>
    <tableColumn id="16" name="16" dataDxfId="545"/>
    <tableColumn id="17" name="17" dataDxfId="544"/>
    <tableColumn id="18" name="18" dataDxfId="543"/>
    <tableColumn id="19" name="19" dataDxfId="542"/>
    <tableColumn id="20" name="20" dataDxfId="541"/>
    <tableColumn id="21" name="21" dataDxfId="540"/>
    <tableColumn id="22" name="22" dataDxfId="539"/>
    <tableColumn id="23" name="23" dataDxfId="538"/>
    <tableColumn id="24" name="24" dataDxfId="537"/>
    <tableColumn id="25" name="25" dataDxfId="536"/>
    <tableColumn id="27" name="26" dataDxfId="535"/>
    <tableColumn id="26" name="27" dataDxfId="534">
      <calculatedColumnFormula>SUM(G11,M11,R11,V11,W11,X11,Y11,Z11)</calculatedColumnFormula>
    </tableColumn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10" name="Table47911" displayName="Table47911" ref="C14:P35" totalsRowShown="0" headerRowDxfId="224" dataDxfId="222" headerRowBorderDxfId="223" tableBorderDxfId="221" totalsRowBorderDxfId="220">
  <tableColumns count="14">
    <tableColumn id="1" name="3" dataDxfId="219"/>
    <tableColumn id="2" name="4" dataDxfId="218"/>
    <tableColumn id="3" name="5" dataDxfId="217"/>
    <tableColumn id="4" name="6" dataDxfId="216"/>
    <tableColumn id="5" name="7" dataDxfId="215"/>
    <tableColumn id="6" name="8" dataDxfId="214"/>
    <tableColumn id="7" name="9" dataDxfId="213"/>
    <tableColumn id="8" name="10" dataDxfId="212"/>
    <tableColumn id="9" name="11" dataDxfId="211"/>
    <tableColumn id="10" name="12" dataDxfId="210"/>
    <tableColumn id="11" name="13" dataDxfId="209"/>
    <tableColumn id="12" name="14" dataDxfId="208"/>
    <tableColumn id="13" name="15" dataDxfId="207"/>
    <tableColumn id="14" name="16" dataDxfId="20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9" name="Table58101620212223242526272930" displayName="Table58101620212223242526272930" ref="C12:P138" totalsRowShown="0" headerRowDxfId="205" dataDxfId="203" headerRowBorderDxfId="204" tableBorderDxfId="202">
  <tableColumns count="14">
    <tableColumn id="1" name="3" dataDxfId="201"/>
    <tableColumn id="2" name="4" dataDxfId="200"/>
    <tableColumn id="3" name="5" dataDxfId="199"/>
    <tableColumn id="4" name="6" dataDxfId="198"/>
    <tableColumn id="5" name="7" dataDxfId="197"/>
    <tableColumn id="6" name="8" dataDxfId="196"/>
    <tableColumn id="7" name="9" dataDxfId="195"/>
    <tableColumn id="8" name="10" dataDxfId="194"/>
    <tableColumn id="9" name="11" dataDxfId="193"/>
    <tableColumn id="10" name="12" dataDxfId="192"/>
    <tableColumn id="11" name="13" dataDxfId="191"/>
    <tableColumn id="12" name="14" dataDxfId="190"/>
    <tableColumn id="13" name="15" dataDxfId="189"/>
    <tableColumn id="14" name="16" dataDxfId="18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30" name="Table58101620212223242526272931" displayName="Table58101620212223242526272931" ref="C12:P138" totalsRowShown="0" headerRowDxfId="187" dataDxfId="185" headerRowBorderDxfId="186" tableBorderDxfId="184">
  <tableColumns count="14">
    <tableColumn id="1" name="3" dataDxfId="183"/>
    <tableColumn id="2" name="4" dataDxfId="182"/>
    <tableColumn id="3" name="5" dataDxfId="181"/>
    <tableColumn id="4" name="6" dataDxfId="180"/>
    <tableColumn id="5" name="7" dataDxfId="179"/>
    <tableColumn id="6" name="8" dataDxfId="178"/>
    <tableColumn id="7" name="9" dataDxfId="177"/>
    <tableColumn id="8" name="10" dataDxfId="176"/>
    <tableColumn id="9" name="11" dataDxfId="175"/>
    <tableColumn id="10" name="12" dataDxfId="174"/>
    <tableColumn id="11" name="13" dataDxfId="173"/>
    <tableColumn id="12" name="14" dataDxfId="172"/>
    <tableColumn id="13" name="15" dataDxfId="171"/>
    <tableColumn id="14" name="16" dataDxfId="17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31" name="Table58101620212223242526272932" displayName="Table58101620212223242526272932" ref="C12:P138" totalsRowShown="0" headerRowDxfId="169" dataDxfId="167" headerRowBorderDxfId="168" tableBorderDxfId="166">
  <tableColumns count="14">
    <tableColumn id="1" name="3" dataDxfId="165"/>
    <tableColumn id="2" name="4" dataDxfId="164"/>
    <tableColumn id="3" name="5" dataDxfId="163"/>
    <tableColumn id="4" name="6" dataDxfId="162"/>
    <tableColumn id="5" name="7" dataDxfId="161"/>
    <tableColumn id="6" name="8" dataDxfId="160"/>
    <tableColumn id="7" name="9" dataDxfId="159"/>
    <tableColumn id="8" name="10" dataDxfId="158"/>
    <tableColumn id="9" name="11" dataDxfId="157"/>
    <tableColumn id="10" name="12" dataDxfId="156"/>
    <tableColumn id="11" name="13" dataDxfId="155"/>
    <tableColumn id="12" name="14" dataDxfId="154"/>
    <tableColumn id="13" name="15" dataDxfId="153"/>
    <tableColumn id="14" name="16" dataDxfId="15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11" name="Table11" displayName="Table11" ref="C16:Q37" totalsRowShown="0" headerRowDxfId="151" dataDxfId="149" headerRowBorderDxfId="150" tableBorderDxfId="148">
  <tableColumns count="15">
    <tableColumn id="1" name="3" dataDxfId="147"/>
    <tableColumn id="2" name="4" dataDxfId="146"/>
    <tableColumn id="3" name="5" dataDxfId="145"/>
    <tableColumn id="4" name="6" dataDxfId="144"/>
    <tableColumn id="5" name="7" dataDxfId="143"/>
    <tableColumn id="6" name="8" dataDxfId="142"/>
    <tableColumn id="7" name="9" dataDxfId="141"/>
    <tableColumn id="8" name="10" dataDxfId="140"/>
    <tableColumn id="9" name="11" dataDxfId="139"/>
    <tableColumn id="10" name="12" dataDxfId="138"/>
    <tableColumn id="11" name="13" dataDxfId="137"/>
    <tableColumn id="12" name="14" dataDxfId="136"/>
    <tableColumn id="13" name="15" dataDxfId="135"/>
    <tableColumn id="14" name="16" dataDxfId="134"/>
    <tableColumn id="15" name="17" dataDxfId="133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12" name="Table12" displayName="Table12" ref="C46:Q67" totalsRowShown="0" headerRowDxfId="132" dataDxfId="130" headerRowBorderDxfId="131" tableBorderDxfId="129">
  <tableColumns count="15">
    <tableColumn id="1" name="3" dataDxfId="128"/>
    <tableColumn id="2" name="4" dataDxfId="127"/>
    <tableColumn id="3" name="5" dataDxfId="126"/>
    <tableColumn id="4" name="6" dataDxfId="125"/>
    <tableColumn id="5" name="7" dataDxfId="124"/>
    <tableColumn id="6" name="8" dataDxfId="123"/>
    <tableColumn id="7" name="9" dataDxfId="122"/>
    <tableColumn id="8" name="10" dataDxfId="121"/>
    <tableColumn id="9" name="11" dataDxfId="120"/>
    <tableColumn id="10" name="12" dataDxfId="119"/>
    <tableColumn id="11" name="13" dataDxfId="118"/>
    <tableColumn id="12" name="14" dataDxfId="117"/>
    <tableColumn id="13" name="15" dataDxfId="116"/>
    <tableColumn id="14" name="16" dataDxfId="115"/>
    <tableColumn id="15" name="17" dataDxfId="11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13" name="Table13" displayName="Table13" ref="B10:N108" totalsRowShown="0" headerRowDxfId="113" dataDxfId="111" headerRowBorderDxfId="112" tableBorderDxfId="110" totalsRowBorderDxfId="109">
  <tableColumns count="13">
    <tableColumn id="1" name="2" dataDxfId="108"/>
    <tableColumn id="2" name="3" dataDxfId="107"/>
    <tableColumn id="3" name="4" dataDxfId="106"/>
    <tableColumn id="4" name="5" dataDxfId="105"/>
    <tableColumn id="5" name="6" dataDxfId="104"/>
    <tableColumn id="6" name="7" dataDxfId="103"/>
    <tableColumn id="7" name="8" dataDxfId="102"/>
    <tableColumn id="8" name="9" dataDxfId="101"/>
    <tableColumn id="9" name="10" dataDxfId="100"/>
    <tableColumn id="10" name="11" dataDxfId="99"/>
    <tableColumn id="11" name="12" dataDxfId="98"/>
    <tableColumn id="12" name="13" dataDxfId="97"/>
    <tableColumn id="13" name="14" dataDxfId="96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14" name="Table14" displayName="Table14" ref="B10:T66" totalsRowShown="0" headerRowDxfId="95" dataDxfId="93" headerRowBorderDxfId="94" tableBorderDxfId="92" totalsRowBorderDxfId="91">
  <tableColumns count="19">
    <tableColumn id="1" name="2" dataDxfId="90"/>
    <tableColumn id="2" name="3" dataDxfId="89"/>
    <tableColumn id="3" name="4" dataDxfId="88"/>
    <tableColumn id="4" name="5" dataDxfId="87"/>
    <tableColumn id="5" name="6" dataDxfId="86"/>
    <tableColumn id="6" name="7" dataDxfId="85"/>
    <tableColumn id="7" name="8" dataDxfId="84"/>
    <tableColumn id="8" name="9" dataDxfId="83"/>
    <tableColumn id="9" name="10" dataDxfId="82"/>
    <tableColumn id="10" name="11" dataDxfId="81"/>
    <tableColumn id="11" name="12" dataDxfId="80"/>
    <tableColumn id="12" name="13" dataDxfId="79"/>
    <tableColumn id="13" name="14" dataDxfId="78"/>
    <tableColumn id="14" name="15" dataDxfId="77"/>
    <tableColumn id="15" name="16" dataDxfId="76"/>
    <tableColumn id="16" name="17" dataDxfId="75"/>
    <tableColumn id="17" name="18" dataDxfId="74"/>
    <tableColumn id="18" name="19" dataDxfId="73"/>
    <tableColumn id="19" name="20" dataDxfId="72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16" name="Table16" displayName="Table16" ref="A12:M33" totalsRowShown="0" headerRowDxfId="71" dataDxfId="70" tableBorderDxfId="69">
  <tableColumns count="13">
    <tableColumn id="1" name="1" dataDxfId="68"/>
    <tableColumn id="2" name="2" dataDxfId="67"/>
    <tableColumn id="3" name="3" dataDxfId="66"/>
    <tableColumn id="4" name="4" dataDxfId="65"/>
    <tableColumn id="5" name="5" dataDxfId="64"/>
    <tableColumn id="6" name="6" dataDxfId="63"/>
    <tableColumn id="7" name="7" dataDxfId="62"/>
    <tableColumn id="8" name="8" dataDxfId="61"/>
    <tableColumn id="9" name="9" dataDxfId="60"/>
    <tableColumn id="10" name="10" dataDxfId="59"/>
    <tableColumn id="11" name="11" dataDxfId="58"/>
    <tableColumn id="12" name="12" dataDxfId="57"/>
    <tableColumn id="13" name="13" dataDxfId="56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17" name="Table1618" displayName="Table1618" ref="A40:M61" totalsRowShown="0" headerRowDxfId="55" dataDxfId="54" tableBorderDxfId="53">
  <tableColumns count="13">
    <tableColumn id="1" name="1" dataDxfId="52"/>
    <tableColumn id="2" name="2" dataDxfId="51"/>
    <tableColumn id="3" name="3" dataDxfId="50"/>
    <tableColumn id="4" name="4" dataDxfId="49"/>
    <tableColumn id="5" name="5" dataDxfId="48"/>
    <tableColumn id="6" name="6" dataDxfId="47"/>
    <tableColumn id="7" name="7" dataDxfId="46"/>
    <tableColumn id="8" name="8" dataDxfId="45"/>
    <tableColumn id="9" name="9" dataDxfId="44"/>
    <tableColumn id="10" name="10" dataDxfId="43"/>
    <tableColumn id="11" name="11" dataDxfId="42"/>
    <tableColumn id="12" name="12" dataDxfId="41"/>
    <tableColumn id="13" name="13" dataDxfId="4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C13:P34" totalsRowShown="0" headerRowDxfId="533" dataDxfId="531" headerRowBorderDxfId="532" tableBorderDxfId="530" totalsRowBorderDxfId="529">
  <tableColumns count="14">
    <tableColumn id="1" name="3" dataDxfId="528"/>
    <tableColumn id="2" name="4" dataDxfId="527"/>
    <tableColumn id="3" name="5" dataDxfId="526"/>
    <tableColumn id="4" name="6" dataDxfId="525"/>
    <tableColumn id="5" name="7" dataDxfId="524"/>
    <tableColumn id="6" name="8" dataDxfId="523"/>
    <tableColumn id="7" name="9" dataDxfId="522"/>
    <tableColumn id="8" name="10" dataDxfId="521"/>
    <tableColumn id="9" name="11" dataDxfId="520"/>
    <tableColumn id="10" name="12" dataDxfId="519"/>
    <tableColumn id="11" name="13" dataDxfId="518"/>
    <tableColumn id="12" name="14" dataDxfId="517"/>
    <tableColumn id="13" name="15" dataDxfId="516"/>
    <tableColumn id="14" name="16" dataDxfId="515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18" name="Table18" displayName="Table18" ref="A68:M89" totalsRowShown="0" headerRowDxfId="39" dataDxfId="37" headerRowBorderDxfId="38" tableBorderDxfId="36" totalsRowBorderDxfId="35">
  <tableColumns count="13">
    <tableColumn id="1" name="1" dataDxfId="34"/>
    <tableColumn id="2" name="2" dataDxfId="33"/>
    <tableColumn id="3" name="3" dataDxfId="32"/>
    <tableColumn id="4" name="4" dataDxfId="31"/>
    <tableColumn id="5" name="5" dataDxfId="30"/>
    <tableColumn id="6" name="6" dataDxfId="29"/>
    <tableColumn id="7" name="7" dataDxfId="28"/>
    <tableColumn id="8" name="8" dataDxfId="27"/>
    <tableColumn id="9" name="9" dataDxfId="26"/>
    <tableColumn id="10" name="10" dataDxfId="25"/>
    <tableColumn id="11" name="11" dataDxfId="24"/>
    <tableColumn id="12" name="12" dataDxfId="23"/>
    <tableColumn id="13" name="13" dataDxfId="22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1" name="Table1" displayName="Table1" ref="A11:Q18" totalsRowShown="0" headerRowDxfId="21" dataDxfId="19" headerRowBorderDxfId="20" tableBorderDxfId="18" totalsRowBorderDxfId="17">
  <tableColumns count="17">
    <tableColumn id="1" name="1" dataDxfId="16"/>
    <tableColumn id="2" name="2" dataDxfId="15"/>
    <tableColumn id="3" name="3" dataDxfId="14"/>
    <tableColumn id="4" name="4" dataDxfId="13"/>
    <tableColumn id="5" name="5" dataDxfId="12"/>
    <tableColumn id="6" name="6" dataDxfId="11"/>
    <tableColumn id="7" name="7" dataDxfId="10"/>
    <tableColumn id="8" name="8" dataDxfId="9"/>
    <tableColumn id="9" name="9" dataDxfId="8"/>
    <tableColumn id="10" name="10" dataDxfId="7"/>
    <tableColumn id="11" name="11" dataDxfId="6"/>
    <tableColumn id="12" name="12" dataDxfId="5"/>
    <tableColumn id="13" name="13" dataDxfId="4"/>
    <tableColumn id="14" name="14" dataDxfId="3"/>
    <tableColumn id="15" name="15" dataDxfId="2"/>
    <tableColumn id="17" name="16" dataDxfId="1"/>
    <tableColumn id="16" name="17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C13:P139" totalsRowShown="0" headerRowDxfId="514" dataDxfId="512" headerRowBorderDxfId="513" tableBorderDxfId="511">
  <tableColumns count="14">
    <tableColumn id="1" name="3" dataDxfId="510"/>
    <tableColumn id="2" name="4" dataDxfId="509"/>
    <tableColumn id="3" name="5" dataDxfId="508"/>
    <tableColumn id="4" name="6" dataDxfId="507"/>
    <tableColumn id="5" name="7" dataDxfId="506"/>
    <tableColumn id="6" name="8" dataDxfId="505"/>
    <tableColumn id="7" name="9" dataDxfId="504"/>
    <tableColumn id="8" name="10" dataDxfId="503"/>
    <tableColumn id="9" name="11" dataDxfId="502"/>
    <tableColumn id="10" name="12" dataDxfId="501"/>
    <tableColumn id="11" name="13" dataDxfId="500"/>
    <tableColumn id="12" name="14" dataDxfId="499"/>
    <tableColumn id="13" name="15" dataDxfId="498"/>
    <tableColumn id="14" name="16" dataDxfId="497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7" name="Table58" displayName="Table58" ref="C12:P138" totalsRowShown="0" headerRowDxfId="496" dataDxfId="494" headerRowBorderDxfId="495" tableBorderDxfId="493">
  <tableColumns count="14">
    <tableColumn id="1" name="3" dataDxfId="492"/>
    <tableColumn id="2" name="4" dataDxfId="491"/>
    <tableColumn id="3" name="5" dataDxfId="490"/>
    <tableColumn id="4" name="6" dataDxfId="489"/>
    <tableColumn id="5" name="7" dataDxfId="488"/>
    <tableColumn id="6" name="8" dataDxfId="487"/>
    <tableColumn id="7" name="9" dataDxfId="486"/>
    <tableColumn id="8" name="10" dataDxfId="485"/>
    <tableColumn id="9" name="11" dataDxfId="484"/>
    <tableColumn id="10" name="12" dataDxfId="483"/>
    <tableColumn id="11" name="13" dataDxfId="482"/>
    <tableColumn id="12" name="14" dataDxfId="481"/>
    <tableColumn id="13" name="15" dataDxfId="480"/>
    <tableColumn id="14" name="16" dataDxfId="47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9" name="Table5810" displayName="Table5810" ref="C12:P138" totalsRowShown="0" headerRowDxfId="478" dataDxfId="476" headerRowBorderDxfId="477" tableBorderDxfId="475">
  <tableColumns count="14">
    <tableColumn id="1" name="3" dataDxfId="474"/>
    <tableColumn id="2" name="4" dataDxfId="473"/>
    <tableColumn id="3" name="5" dataDxfId="472"/>
    <tableColumn id="4" name="6" dataDxfId="471"/>
    <tableColumn id="5" name="7" dataDxfId="470"/>
    <tableColumn id="6" name="8" dataDxfId="469"/>
    <tableColumn id="7" name="9" dataDxfId="468"/>
    <tableColumn id="8" name="10" dataDxfId="467"/>
    <tableColumn id="9" name="11" dataDxfId="466"/>
    <tableColumn id="10" name="12" dataDxfId="465"/>
    <tableColumn id="11" name="13" dataDxfId="464"/>
    <tableColumn id="12" name="14" dataDxfId="463"/>
    <tableColumn id="13" name="15" dataDxfId="462"/>
    <tableColumn id="14" name="16" dataDxfId="46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5" name="Table581016" displayName="Table581016" ref="C12:P138" totalsRowShown="0" headerRowDxfId="460" dataDxfId="458" headerRowBorderDxfId="459" tableBorderDxfId="457">
  <tableColumns count="14">
    <tableColumn id="1" name="3" dataDxfId="456"/>
    <tableColumn id="2" name="4" dataDxfId="455"/>
    <tableColumn id="3" name="5" dataDxfId="454"/>
    <tableColumn id="4" name="6" dataDxfId="453"/>
    <tableColumn id="5" name="7" dataDxfId="452"/>
    <tableColumn id="6" name="8" dataDxfId="451"/>
    <tableColumn id="7" name="9" dataDxfId="450"/>
    <tableColumn id="8" name="10" dataDxfId="449"/>
    <tableColumn id="9" name="11" dataDxfId="448"/>
    <tableColumn id="10" name="12" dataDxfId="447"/>
    <tableColumn id="11" name="13" dataDxfId="446"/>
    <tableColumn id="12" name="14" dataDxfId="445"/>
    <tableColumn id="13" name="15" dataDxfId="444"/>
    <tableColumn id="14" name="16" dataDxfId="443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9" name="Table58101620" displayName="Table58101620" ref="C12:P138" totalsRowShown="0" headerRowDxfId="442" dataDxfId="440" headerRowBorderDxfId="441" tableBorderDxfId="439">
  <tableColumns count="14">
    <tableColumn id="1" name="3" dataDxfId="438"/>
    <tableColumn id="2" name="4" dataDxfId="437"/>
    <tableColumn id="3" name="5" dataDxfId="436"/>
    <tableColumn id="4" name="6" dataDxfId="435"/>
    <tableColumn id="5" name="7" dataDxfId="434"/>
    <tableColumn id="6" name="8" dataDxfId="433"/>
    <tableColumn id="7" name="9" dataDxfId="432"/>
    <tableColumn id="8" name="10" dataDxfId="431"/>
    <tableColumn id="9" name="11" dataDxfId="430"/>
    <tableColumn id="10" name="12" dataDxfId="429"/>
    <tableColumn id="11" name="13" dataDxfId="428"/>
    <tableColumn id="12" name="14" dataDxfId="427"/>
    <tableColumn id="13" name="15" dataDxfId="426"/>
    <tableColumn id="14" name="16" dataDxfId="425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6" name="Table47" displayName="Table47" ref="C13:P34" totalsRowShown="0" headerRowDxfId="424" dataDxfId="422" headerRowBorderDxfId="423" tableBorderDxfId="421" totalsRowBorderDxfId="420">
  <tableColumns count="14">
    <tableColumn id="1" name="3" dataDxfId="419"/>
    <tableColumn id="2" name="4" dataDxfId="418"/>
    <tableColumn id="3" name="5" dataDxfId="417"/>
    <tableColumn id="4" name="6" dataDxfId="416"/>
    <tableColumn id="5" name="7" dataDxfId="415"/>
    <tableColumn id="6" name="8" dataDxfId="414"/>
    <tableColumn id="7" name="9" dataDxfId="413"/>
    <tableColumn id="8" name="10" dataDxfId="412"/>
    <tableColumn id="9" name="11" dataDxfId="411"/>
    <tableColumn id="10" name="12" dataDxfId="410"/>
    <tableColumn id="11" name="13" dataDxfId="409"/>
    <tableColumn id="12" name="14" dataDxfId="408"/>
    <tableColumn id="13" name="15" dataDxfId="407"/>
    <tableColumn id="14" name="16" dataDxfId="40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Relationship Id="rId4" Type="http://schemas.openxmlformats.org/officeDocument/2006/relationships/table" Target="../tables/table30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I336"/>
  <sheetViews>
    <sheetView showGridLines="0" tabSelected="1" topLeftCell="A10" zoomScale="130" zoomScaleNormal="130" zoomScaleSheetLayoutView="110" workbookViewId="0">
      <selection activeCell="B5" sqref="B5"/>
    </sheetView>
  </sheetViews>
  <sheetFormatPr defaultRowHeight="15" x14ac:dyDescent="0.25"/>
  <cols>
    <col min="1" max="1" width="13.140625" style="62" customWidth="1"/>
    <col min="2" max="2" width="5.5703125" style="62" customWidth="1"/>
    <col min="3" max="3" width="5.42578125" style="62" customWidth="1"/>
    <col min="4" max="4" width="4.7109375" style="62" customWidth="1"/>
    <col min="5" max="5" width="5.28515625" style="62" customWidth="1"/>
    <col min="6" max="6" width="4" style="62" customWidth="1"/>
    <col min="7" max="7" width="6.42578125" style="62" customWidth="1"/>
    <col min="8" max="8" width="4.42578125" style="62" customWidth="1"/>
    <col min="9" max="9" width="3.85546875" style="62" customWidth="1"/>
    <col min="10" max="10" width="4" style="62" customWidth="1"/>
    <col min="11" max="11" width="4.85546875" style="62" customWidth="1"/>
    <col min="12" max="12" width="4" style="62" customWidth="1"/>
    <col min="13" max="13" width="5" style="62" customWidth="1"/>
    <col min="14" max="14" width="5.5703125" style="62" customWidth="1"/>
    <col min="15" max="15" width="4.7109375" style="62" customWidth="1"/>
    <col min="16" max="16" width="4.5703125" style="62" customWidth="1"/>
    <col min="17" max="17" width="5.28515625" style="62" customWidth="1"/>
    <col min="18" max="18" width="5.140625" style="62" customWidth="1"/>
    <col min="19" max="19" width="5.5703125" style="62" customWidth="1"/>
    <col min="20" max="20" width="5.7109375" style="62" customWidth="1"/>
    <col min="21" max="21" width="4.7109375" style="62" customWidth="1"/>
    <col min="22" max="22" width="6.28515625" style="62" customWidth="1"/>
    <col min="23" max="23" width="5.42578125" style="62" customWidth="1"/>
    <col min="24" max="24" width="4.7109375" style="62" customWidth="1"/>
    <col min="25" max="25" width="5.5703125" style="62" customWidth="1"/>
    <col min="26" max="26" width="4.85546875" style="62" customWidth="1"/>
    <col min="27" max="27" width="6.7109375" style="62" customWidth="1"/>
    <col min="28" max="28" width="9.140625" style="61"/>
    <col min="29" max="32" width="9.140625" style="4"/>
    <col min="33" max="33" width="9.85546875" style="4" bestFit="1" customWidth="1"/>
    <col min="34" max="34" width="11.42578125" style="4" bestFit="1" customWidth="1"/>
    <col min="35" max="35" width="9.140625" style="4"/>
  </cols>
  <sheetData>
    <row r="1" spans="1:28" x14ac:dyDescent="0.25">
      <c r="A1" s="338" t="s">
        <v>253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</row>
    <row r="2" spans="1:28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28" x14ac:dyDescent="0.25">
      <c r="A3" s="67" t="s">
        <v>259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8" x14ac:dyDescent="0.25">
      <c r="A4" s="67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8" x14ac:dyDescent="0.25">
      <c r="A5" s="45" t="s">
        <v>0</v>
      </c>
      <c r="B5" s="70" t="s">
        <v>272</v>
      </c>
      <c r="C5" s="70"/>
      <c r="D5" s="68"/>
      <c r="E5" s="86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8" x14ac:dyDescent="0.25">
      <c r="A6" s="45" t="s">
        <v>252</v>
      </c>
      <c r="B6" s="70"/>
      <c r="C6" s="70"/>
      <c r="D6" s="68"/>
      <c r="E6" s="86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8" x14ac:dyDescent="0.25">
      <c r="A7" s="45" t="s">
        <v>250</v>
      </c>
      <c r="B7" s="70"/>
      <c r="C7" s="70"/>
      <c r="D7" s="68"/>
      <c r="E7" s="86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8" x14ac:dyDescent="0.25">
      <c r="A8" s="339" t="s">
        <v>1</v>
      </c>
      <c r="B8" s="339" t="s">
        <v>2</v>
      </c>
      <c r="C8" s="339"/>
      <c r="D8" s="339"/>
      <c r="E8" s="339"/>
      <c r="F8" s="339"/>
      <c r="G8" s="339"/>
      <c r="H8" s="339" t="s">
        <v>3</v>
      </c>
      <c r="I8" s="339"/>
      <c r="J8" s="339"/>
      <c r="K8" s="339"/>
      <c r="L8" s="339"/>
      <c r="M8" s="339"/>
      <c r="N8" s="339" t="s">
        <v>4</v>
      </c>
      <c r="O8" s="339"/>
      <c r="P8" s="339"/>
      <c r="Q8" s="339"/>
      <c r="R8" s="339"/>
      <c r="S8" s="339" t="s">
        <v>5</v>
      </c>
      <c r="T8" s="339"/>
      <c r="U8" s="339"/>
      <c r="V8" s="339"/>
      <c r="W8" s="340" t="s">
        <v>6</v>
      </c>
      <c r="X8" s="340" t="s">
        <v>7</v>
      </c>
      <c r="Y8" s="340" t="s">
        <v>8</v>
      </c>
      <c r="Z8" s="342" t="s">
        <v>274</v>
      </c>
      <c r="AA8" s="341" t="s">
        <v>9</v>
      </c>
    </row>
    <row r="9" spans="1:28" ht="86.25" customHeight="1" x14ac:dyDescent="0.25">
      <c r="A9" s="339"/>
      <c r="B9" s="75" t="s">
        <v>10</v>
      </c>
      <c r="C9" s="76" t="s">
        <v>213</v>
      </c>
      <c r="D9" s="76" t="s">
        <v>162</v>
      </c>
      <c r="E9" s="75" t="s">
        <v>163</v>
      </c>
      <c r="F9" s="75" t="s">
        <v>11</v>
      </c>
      <c r="G9" s="75" t="s">
        <v>9</v>
      </c>
      <c r="H9" s="75" t="s">
        <v>10</v>
      </c>
      <c r="I9" s="76" t="s">
        <v>214</v>
      </c>
      <c r="J9" s="76" t="s">
        <v>162</v>
      </c>
      <c r="K9" s="75" t="s">
        <v>163</v>
      </c>
      <c r="L9" s="75" t="s">
        <v>12</v>
      </c>
      <c r="M9" s="76" t="s">
        <v>9</v>
      </c>
      <c r="N9" s="76" t="s">
        <v>10</v>
      </c>
      <c r="O9" s="76" t="s">
        <v>213</v>
      </c>
      <c r="P9" s="75" t="s">
        <v>162</v>
      </c>
      <c r="Q9" s="75" t="s">
        <v>163</v>
      </c>
      <c r="R9" s="75" t="s">
        <v>9</v>
      </c>
      <c r="S9" s="75" t="s">
        <v>10</v>
      </c>
      <c r="T9" s="75" t="s">
        <v>163</v>
      </c>
      <c r="U9" s="75" t="s">
        <v>12</v>
      </c>
      <c r="V9" s="75" t="s">
        <v>9</v>
      </c>
      <c r="W9" s="340"/>
      <c r="X9" s="340"/>
      <c r="Y9" s="340"/>
      <c r="Z9" s="343"/>
      <c r="AA9" s="341"/>
    </row>
    <row r="10" spans="1:28" x14ac:dyDescent="0.25">
      <c r="A10" s="339"/>
      <c r="B10" s="339" t="s">
        <v>13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</row>
    <row r="11" spans="1:28" ht="10.5" customHeight="1" x14ac:dyDescent="0.25">
      <c r="A11" s="49" t="s">
        <v>227</v>
      </c>
      <c r="B11" s="49" t="s">
        <v>243</v>
      </c>
      <c r="C11" s="49" t="s">
        <v>244</v>
      </c>
      <c r="D11" s="49" t="s">
        <v>245</v>
      </c>
      <c r="E11" s="49" t="s">
        <v>246</v>
      </c>
      <c r="F11" s="49" t="s">
        <v>247</v>
      </c>
      <c r="G11" s="49" t="s">
        <v>34</v>
      </c>
      <c r="H11" s="49" t="s">
        <v>35</v>
      </c>
      <c r="I11" s="49" t="s">
        <v>36</v>
      </c>
      <c r="J11" s="49" t="s">
        <v>37</v>
      </c>
      <c r="K11" s="49" t="s">
        <v>38</v>
      </c>
      <c r="L11" s="49" t="s">
        <v>39</v>
      </c>
      <c r="M11" s="49" t="s">
        <v>40</v>
      </c>
      <c r="N11" s="49" t="s">
        <v>41</v>
      </c>
      <c r="O11" s="49" t="s">
        <v>42</v>
      </c>
      <c r="P11" s="49" t="s">
        <v>170</v>
      </c>
      <c r="Q11" s="49" t="s">
        <v>260</v>
      </c>
      <c r="R11" s="49" t="s">
        <v>261</v>
      </c>
      <c r="S11" s="49" t="s">
        <v>262</v>
      </c>
      <c r="T11" s="49" t="s">
        <v>263</v>
      </c>
      <c r="U11" s="49" t="s">
        <v>264</v>
      </c>
      <c r="V11" s="49" t="s">
        <v>265</v>
      </c>
      <c r="W11" s="49" t="s">
        <v>266</v>
      </c>
      <c r="X11" s="49" t="s">
        <v>267</v>
      </c>
      <c r="Y11" s="49" t="s">
        <v>268</v>
      </c>
      <c r="Z11" s="49" t="s">
        <v>269</v>
      </c>
      <c r="AA11" s="49" t="s">
        <v>275</v>
      </c>
    </row>
    <row r="12" spans="1:28" ht="15" customHeight="1" x14ac:dyDescent="0.25">
      <c r="A12" s="120"/>
      <c r="B12" s="88"/>
      <c r="C12" s="88"/>
      <c r="D12" s="88"/>
      <c r="E12" s="88"/>
      <c r="F12" s="88"/>
      <c r="G12" s="89">
        <f t="shared" ref="G12:G17" si="0">SUM(B12:F12)</f>
        <v>0</v>
      </c>
      <c r="H12" s="88"/>
      <c r="I12" s="88"/>
      <c r="J12" s="88"/>
      <c r="K12" s="88"/>
      <c r="L12" s="88"/>
      <c r="M12" s="89">
        <f t="shared" ref="M12:M16" si="1">SUM(H12:L12)</f>
        <v>0</v>
      </c>
      <c r="N12" s="88"/>
      <c r="O12" s="88"/>
      <c r="P12" s="88"/>
      <c r="Q12" s="88"/>
      <c r="R12" s="89">
        <f t="shared" ref="R12:R17" si="2">SUM(N12:Q12)</f>
        <v>0</v>
      </c>
      <c r="S12" s="88"/>
      <c r="T12" s="88"/>
      <c r="U12" s="88"/>
      <c r="V12" s="89">
        <f t="shared" ref="V12:V17" si="3">SUM(S12:U12)</f>
        <v>0</v>
      </c>
      <c r="W12" s="88"/>
      <c r="X12" s="88"/>
      <c r="Y12" s="88"/>
      <c r="Z12" s="88"/>
      <c r="AA12" s="89">
        <f>SUM(G12,M12,R12,V12,W12,X12,Y12,Z12)</f>
        <v>0</v>
      </c>
    </row>
    <row r="13" spans="1:28" ht="15" customHeight="1" x14ac:dyDescent="0.25">
      <c r="A13" s="121"/>
      <c r="B13" s="92"/>
      <c r="C13" s="92"/>
      <c r="D13" s="92"/>
      <c r="E13" s="92"/>
      <c r="F13" s="92"/>
      <c r="G13" s="94">
        <f t="shared" si="0"/>
        <v>0</v>
      </c>
      <c r="H13" s="92"/>
      <c r="I13" s="92"/>
      <c r="J13" s="92"/>
      <c r="K13" s="92"/>
      <c r="L13" s="92"/>
      <c r="M13" s="94">
        <f t="shared" si="1"/>
        <v>0</v>
      </c>
      <c r="N13" s="92"/>
      <c r="O13" s="92"/>
      <c r="P13" s="92"/>
      <c r="Q13" s="92"/>
      <c r="R13" s="94">
        <f t="shared" si="2"/>
        <v>0</v>
      </c>
      <c r="S13" s="92"/>
      <c r="T13" s="92"/>
      <c r="U13" s="92"/>
      <c r="V13" s="94">
        <f t="shared" si="3"/>
        <v>0</v>
      </c>
      <c r="W13" s="92"/>
      <c r="X13" s="92"/>
      <c r="Y13" s="92"/>
      <c r="Z13" s="92"/>
      <c r="AA13" s="94">
        <f t="shared" ref="AA13:AA17" si="4">SUM(G13,M13,R13,V13,W13,X13,Y13,Z13)</f>
        <v>0</v>
      </c>
    </row>
    <row r="14" spans="1:28" ht="15" customHeight="1" x14ac:dyDescent="0.25">
      <c r="A14" s="120"/>
      <c r="B14" s="88"/>
      <c r="C14" s="88"/>
      <c r="D14" s="88"/>
      <c r="E14" s="88"/>
      <c r="F14" s="88"/>
      <c r="G14" s="89">
        <f t="shared" si="0"/>
        <v>0</v>
      </c>
      <c r="H14" s="88"/>
      <c r="I14" s="88"/>
      <c r="J14" s="88"/>
      <c r="K14" s="88"/>
      <c r="L14" s="88"/>
      <c r="M14" s="89">
        <f t="shared" si="1"/>
        <v>0</v>
      </c>
      <c r="N14" s="88"/>
      <c r="O14" s="88"/>
      <c r="P14" s="88"/>
      <c r="Q14" s="88"/>
      <c r="R14" s="89">
        <f t="shared" si="2"/>
        <v>0</v>
      </c>
      <c r="S14" s="88"/>
      <c r="T14" s="88"/>
      <c r="U14" s="88"/>
      <c r="V14" s="89">
        <f>SUM(S14:U14)</f>
        <v>0</v>
      </c>
      <c r="W14" s="88"/>
      <c r="X14" s="88"/>
      <c r="Y14" s="88"/>
      <c r="Z14" s="88"/>
      <c r="AA14" s="89">
        <f t="shared" si="4"/>
        <v>0</v>
      </c>
    </row>
    <row r="15" spans="1:28" ht="15" customHeight="1" x14ac:dyDescent="0.25">
      <c r="A15" s="122"/>
      <c r="B15" s="92"/>
      <c r="C15" s="92"/>
      <c r="D15" s="92"/>
      <c r="E15" s="92"/>
      <c r="F15" s="92"/>
      <c r="G15" s="94">
        <f t="shared" si="0"/>
        <v>0</v>
      </c>
      <c r="H15" s="92"/>
      <c r="I15" s="92"/>
      <c r="J15" s="92"/>
      <c r="K15" s="92"/>
      <c r="L15" s="92"/>
      <c r="M15" s="94">
        <f t="shared" si="1"/>
        <v>0</v>
      </c>
      <c r="N15" s="92"/>
      <c r="O15" s="92"/>
      <c r="P15" s="92"/>
      <c r="Q15" s="92"/>
      <c r="R15" s="94">
        <f t="shared" si="2"/>
        <v>0</v>
      </c>
      <c r="S15" s="92"/>
      <c r="T15" s="92"/>
      <c r="U15" s="92"/>
      <c r="V15" s="94">
        <f t="shared" si="3"/>
        <v>0</v>
      </c>
      <c r="W15" s="92"/>
      <c r="X15" s="92"/>
      <c r="Y15" s="92"/>
      <c r="Z15" s="92"/>
      <c r="AA15" s="94">
        <f t="shared" si="4"/>
        <v>0</v>
      </c>
      <c r="AB15" s="72"/>
    </row>
    <row r="16" spans="1:28" ht="15" customHeight="1" x14ac:dyDescent="0.25">
      <c r="A16" s="120"/>
      <c r="B16" s="88"/>
      <c r="C16" s="88"/>
      <c r="D16" s="88"/>
      <c r="E16" s="88"/>
      <c r="F16" s="88"/>
      <c r="G16" s="89">
        <f t="shared" si="0"/>
        <v>0</v>
      </c>
      <c r="H16" s="88"/>
      <c r="I16" s="88"/>
      <c r="J16" s="88"/>
      <c r="K16" s="88"/>
      <c r="L16" s="88"/>
      <c r="M16" s="89">
        <f t="shared" si="1"/>
        <v>0</v>
      </c>
      <c r="N16" s="88"/>
      <c r="O16" s="88"/>
      <c r="P16" s="88"/>
      <c r="Q16" s="88"/>
      <c r="R16" s="89">
        <f t="shared" si="2"/>
        <v>0</v>
      </c>
      <c r="S16" s="88"/>
      <c r="T16" s="88"/>
      <c r="U16" s="88"/>
      <c r="V16" s="89">
        <f t="shared" si="3"/>
        <v>0</v>
      </c>
      <c r="W16" s="88"/>
      <c r="X16" s="88"/>
      <c r="Y16" s="88"/>
      <c r="Z16" s="88"/>
      <c r="AA16" s="89">
        <f t="shared" si="4"/>
        <v>0</v>
      </c>
    </row>
    <row r="17" spans="1:27" ht="15" customHeight="1" x14ac:dyDescent="0.25">
      <c r="A17" s="122"/>
      <c r="B17" s="96"/>
      <c r="C17" s="96"/>
      <c r="D17" s="96"/>
      <c r="E17" s="96"/>
      <c r="F17" s="96"/>
      <c r="G17" s="98">
        <f t="shared" si="0"/>
        <v>0</v>
      </c>
      <c r="H17" s="96"/>
      <c r="I17" s="96"/>
      <c r="J17" s="96"/>
      <c r="K17" s="96"/>
      <c r="L17" s="96"/>
      <c r="M17" s="98">
        <f>SUM(H17:L17)</f>
        <v>0</v>
      </c>
      <c r="N17" s="96"/>
      <c r="O17" s="96"/>
      <c r="P17" s="96"/>
      <c r="Q17" s="96"/>
      <c r="R17" s="98">
        <f t="shared" si="2"/>
        <v>0</v>
      </c>
      <c r="S17" s="96"/>
      <c r="T17" s="96"/>
      <c r="U17" s="96"/>
      <c r="V17" s="98">
        <f t="shared" si="3"/>
        <v>0</v>
      </c>
      <c r="W17" s="96"/>
      <c r="X17" s="96"/>
      <c r="Y17" s="96"/>
      <c r="Z17" s="96"/>
      <c r="AA17" s="94">
        <f t="shared" si="4"/>
        <v>0</v>
      </c>
    </row>
    <row r="18" spans="1:27" ht="15" customHeight="1" x14ac:dyDescent="0.25">
      <c r="A18" s="99" t="s">
        <v>251</v>
      </c>
      <c r="B18" s="89">
        <f t="shared" ref="B18:Z18" si="5">SUM(B12:B17)</f>
        <v>0</v>
      </c>
      <c r="C18" s="89">
        <f t="shared" si="5"/>
        <v>0</v>
      </c>
      <c r="D18" s="89">
        <f t="shared" si="5"/>
        <v>0</v>
      </c>
      <c r="E18" s="89">
        <f t="shared" si="5"/>
        <v>0</v>
      </c>
      <c r="F18" s="89">
        <f t="shared" si="5"/>
        <v>0</v>
      </c>
      <c r="G18" s="89">
        <f t="shared" si="5"/>
        <v>0</v>
      </c>
      <c r="H18" s="89">
        <f t="shared" si="5"/>
        <v>0</v>
      </c>
      <c r="I18" s="89">
        <f t="shared" si="5"/>
        <v>0</v>
      </c>
      <c r="J18" s="89">
        <f t="shared" si="5"/>
        <v>0</v>
      </c>
      <c r="K18" s="89">
        <f t="shared" si="5"/>
        <v>0</v>
      </c>
      <c r="L18" s="89">
        <f t="shared" si="5"/>
        <v>0</v>
      </c>
      <c r="M18" s="89">
        <f t="shared" si="5"/>
        <v>0</v>
      </c>
      <c r="N18" s="89">
        <f t="shared" si="5"/>
        <v>0</v>
      </c>
      <c r="O18" s="89">
        <f t="shared" si="5"/>
        <v>0</v>
      </c>
      <c r="P18" s="89">
        <f t="shared" si="5"/>
        <v>0</v>
      </c>
      <c r="Q18" s="89">
        <f t="shared" si="5"/>
        <v>0</v>
      </c>
      <c r="R18" s="89">
        <f t="shared" si="5"/>
        <v>0</v>
      </c>
      <c r="S18" s="89">
        <f t="shared" si="5"/>
        <v>0</v>
      </c>
      <c r="T18" s="89">
        <f t="shared" si="5"/>
        <v>0</v>
      </c>
      <c r="U18" s="89">
        <f t="shared" si="5"/>
        <v>0</v>
      </c>
      <c r="V18" s="89">
        <f t="shared" si="5"/>
        <v>0</v>
      </c>
      <c r="W18" s="89">
        <f t="shared" si="5"/>
        <v>0</v>
      </c>
      <c r="X18" s="89">
        <f t="shared" si="5"/>
        <v>0</v>
      </c>
      <c r="Y18" s="89">
        <f t="shared" si="5"/>
        <v>0</v>
      </c>
      <c r="Z18" s="89">
        <f t="shared" si="5"/>
        <v>0</v>
      </c>
      <c r="AA18" s="89">
        <f>SUM(AA12:AA17)</f>
        <v>0</v>
      </c>
    </row>
    <row r="19" spans="1:27" x14ac:dyDescent="0.25">
      <c r="A19" s="65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1:27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27" x14ac:dyDescent="0.25">
      <c r="A21" s="65"/>
      <c r="B21" s="57" t="s">
        <v>255</v>
      </c>
      <c r="C21" s="58" t="s">
        <v>270</v>
      </c>
      <c r="D21" s="58"/>
      <c r="E21" s="58"/>
      <c r="F21" s="59"/>
      <c r="G21" s="59"/>
      <c r="H21" s="60"/>
      <c r="I21" s="61"/>
      <c r="L21" s="63" t="s">
        <v>256</v>
      </c>
      <c r="O21" s="59"/>
      <c r="R21" s="64" t="s">
        <v>257</v>
      </c>
      <c r="S21" s="58" t="s">
        <v>258</v>
      </c>
    </row>
    <row r="22" spans="1:27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27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AA23" s="74"/>
    </row>
    <row r="24" spans="1:27" x14ac:dyDescent="0.2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27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27" x14ac:dyDescent="0.25">
      <c r="B26" s="41"/>
      <c r="C26" s="41"/>
      <c r="D26" s="41"/>
      <c r="E26" s="41"/>
      <c r="F26" s="41"/>
      <c r="G26" s="41"/>
      <c r="H26" s="65"/>
      <c r="I26" s="65"/>
      <c r="J26" s="65"/>
      <c r="K26" s="65"/>
      <c r="L26" s="65"/>
      <c r="M26" s="65"/>
      <c r="N26" s="65"/>
      <c r="O26" s="65"/>
      <c r="P26" s="65"/>
    </row>
    <row r="27" spans="1:27" x14ac:dyDescent="0.25">
      <c r="H27" s="65"/>
      <c r="I27" s="65"/>
      <c r="J27" s="65"/>
      <c r="K27" s="65"/>
      <c r="L27" s="65"/>
      <c r="M27" s="65"/>
      <c r="N27" s="65"/>
      <c r="O27" s="65"/>
      <c r="P27" s="65"/>
    </row>
    <row r="28" spans="1:27" x14ac:dyDescent="0.25">
      <c r="H28" s="65"/>
      <c r="I28" s="65"/>
      <c r="J28" s="65"/>
      <c r="K28" s="65"/>
      <c r="L28" s="65"/>
      <c r="M28" s="65"/>
      <c r="N28" s="65"/>
      <c r="O28" s="65"/>
      <c r="P28" s="65"/>
    </row>
    <row r="29" spans="1:27" x14ac:dyDescent="0.25">
      <c r="H29" s="65"/>
      <c r="I29" s="65"/>
      <c r="J29" s="65"/>
      <c r="K29" s="65"/>
      <c r="L29" s="65"/>
      <c r="M29" s="65"/>
      <c r="N29" s="65"/>
      <c r="O29" s="65"/>
      <c r="P29" s="65"/>
    </row>
    <row r="30" spans="1:27" x14ac:dyDescent="0.25">
      <c r="H30" s="65"/>
      <c r="I30" s="65"/>
      <c r="J30" s="65"/>
      <c r="K30" s="65"/>
      <c r="L30" s="65"/>
      <c r="M30" s="65"/>
      <c r="N30" s="65"/>
      <c r="O30" s="65"/>
      <c r="P30" s="65"/>
    </row>
    <row r="31" spans="1:27" x14ac:dyDescent="0.25">
      <c r="B31" s="41"/>
      <c r="C31" s="74"/>
      <c r="D31" s="41"/>
      <c r="E31" s="41"/>
      <c r="F31" s="41"/>
      <c r="G31" s="41"/>
      <c r="H31" s="65"/>
      <c r="I31" s="65"/>
      <c r="J31" s="65"/>
      <c r="K31" s="65"/>
      <c r="L31" s="65"/>
      <c r="M31" s="65"/>
      <c r="N31" s="65"/>
      <c r="O31" s="65"/>
      <c r="P31" s="65"/>
    </row>
    <row r="32" spans="1:27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</row>
    <row r="33" spans="1:16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1:16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6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1:16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16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1:16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  <row r="44" spans="1:16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</row>
    <row r="45" spans="1:16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6" spans="1:16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 spans="1:16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</row>
    <row r="49" spans="1:16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</row>
    <row r="50" spans="1:16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</row>
    <row r="51" spans="1:16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</row>
    <row r="52" spans="1:16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</row>
    <row r="54" spans="1:16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</row>
    <row r="55" spans="1:16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</row>
    <row r="56" spans="1:16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</row>
    <row r="58" spans="1:16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  <row r="63" spans="1:16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</row>
    <row r="65" spans="1:16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</row>
    <row r="66" spans="1:16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</row>
    <row r="68" spans="1:16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</row>
    <row r="69" spans="1:16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</row>
    <row r="70" spans="1:16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</row>
    <row r="71" spans="1:16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</row>
    <row r="72" spans="1:16" x14ac:dyDescent="0.2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</row>
    <row r="73" spans="1:16" x14ac:dyDescent="0.2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</row>
    <row r="74" spans="1:16" x14ac:dyDescent="0.2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</row>
    <row r="75" spans="1:16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</row>
    <row r="76" spans="1:16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</row>
    <row r="77" spans="1:16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</row>
    <row r="78" spans="1:16" x14ac:dyDescent="0.2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</row>
    <row r="79" spans="1:16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</row>
    <row r="80" spans="1:16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</row>
    <row r="81" spans="1:16" x14ac:dyDescent="0.2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</row>
    <row r="82" spans="1:16" x14ac:dyDescent="0.2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</row>
    <row r="83" spans="1:16" x14ac:dyDescent="0.2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</row>
    <row r="84" spans="1:16" x14ac:dyDescent="0.2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</row>
    <row r="85" spans="1:16" x14ac:dyDescent="0.2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</row>
    <row r="86" spans="1:16" x14ac:dyDescent="0.2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</row>
    <row r="87" spans="1:16" x14ac:dyDescent="0.2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</row>
    <row r="88" spans="1:16" x14ac:dyDescent="0.2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</row>
    <row r="89" spans="1:16" x14ac:dyDescent="0.2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</row>
    <row r="90" spans="1:16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</row>
    <row r="91" spans="1:16" x14ac:dyDescent="0.2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</row>
    <row r="92" spans="1:16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</row>
    <row r="93" spans="1:16" x14ac:dyDescent="0.2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</row>
    <row r="94" spans="1:16" x14ac:dyDescent="0.2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</row>
    <row r="95" spans="1:16" x14ac:dyDescent="0.2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</row>
    <row r="96" spans="1:16" x14ac:dyDescent="0.2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</row>
    <row r="97" spans="1:16" x14ac:dyDescent="0.2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</row>
    <row r="98" spans="1:16" x14ac:dyDescent="0.2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</row>
    <row r="99" spans="1:16" x14ac:dyDescent="0.2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</row>
    <row r="100" spans="1:16" x14ac:dyDescent="0.2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</row>
    <row r="101" spans="1:16" x14ac:dyDescent="0.2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</row>
    <row r="102" spans="1:16" x14ac:dyDescent="0.2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</row>
    <row r="103" spans="1:16" x14ac:dyDescent="0.2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</row>
    <row r="104" spans="1:16" x14ac:dyDescent="0.2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</row>
    <row r="105" spans="1:16" x14ac:dyDescent="0.2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</row>
    <row r="106" spans="1:16" x14ac:dyDescent="0.2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</row>
    <row r="107" spans="1:16" x14ac:dyDescent="0.2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</row>
    <row r="108" spans="1:16" x14ac:dyDescent="0.2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</row>
    <row r="109" spans="1:16" x14ac:dyDescent="0.2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</row>
    <row r="110" spans="1:16" x14ac:dyDescent="0.2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</row>
    <row r="111" spans="1:16" x14ac:dyDescent="0.2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</row>
    <row r="112" spans="1:16" x14ac:dyDescent="0.2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</row>
    <row r="113" spans="1:16" x14ac:dyDescent="0.2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</row>
    <row r="114" spans="1:16" x14ac:dyDescent="0.2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</row>
    <row r="115" spans="1:16" x14ac:dyDescent="0.2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</row>
    <row r="116" spans="1:16" x14ac:dyDescent="0.2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</row>
    <row r="117" spans="1:16" x14ac:dyDescent="0.2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</row>
    <row r="118" spans="1:16" x14ac:dyDescent="0.2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</row>
    <row r="119" spans="1:16" x14ac:dyDescent="0.2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</row>
    <row r="120" spans="1:16" x14ac:dyDescent="0.2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</row>
    <row r="121" spans="1:16" x14ac:dyDescent="0.2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</row>
    <row r="122" spans="1:16" x14ac:dyDescent="0.2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</row>
    <row r="123" spans="1:16" x14ac:dyDescent="0.2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</row>
    <row r="124" spans="1:16" x14ac:dyDescent="0.2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</row>
    <row r="125" spans="1:16" x14ac:dyDescent="0.2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</row>
    <row r="126" spans="1:16" x14ac:dyDescent="0.2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</row>
    <row r="127" spans="1:16" x14ac:dyDescent="0.2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</row>
    <row r="128" spans="1:16" x14ac:dyDescent="0.2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</row>
    <row r="129" spans="1:16" x14ac:dyDescent="0.2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</row>
    <row r="130" spans="1:16" x14ac:dyDescent="0.2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</row>
    <row r="131" spans="1:16" x14ac:dyDescent="0.2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</row>
    <row r="132" spans="1:16" x14ac:dyDescent="0.2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</row>
    <row r="133" spans="1:16" x14ac:dyDescent="0.2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</row>
    <row r="134" spans="1:16" x14ac:dyDescent="0.2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</row>
    <row r="135" spans="1:16" x14ac:dyDescent="0.2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</row>
    <row r="136" spans="1:16" x14ac:dyDescent="0.2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</row>
    <row r="137" spans="1:16" x14ac:dyDescent="0.2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</row>
    <row r="138" spans="1:16" x14ac:dyDescent="0.2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</row>
    <row r="139" spans="1:16" x14ac:dyDescent="0.2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</row>
    <row r="140" spans="1:16" x14ac:dyDescent="0.2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</row>
    <row r="141" spans="1:16" x14ac:dyDescent="0.2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</row>
    <row r="142" spans="1:16" x14ac:dyDescent="0.2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</row>
    <row r="143" spans="1:16" x14ac:dyDescent="0.2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</row>
    <row r="144" spans="1:16" x14ac:dyDescent="0.2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</row>
    <row r="145" spans="1:16" x14ac:dyDescent="0.2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</row>
    <row r="146" spans="1:16" x14ac:dyDescent="0.2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</row>
    <row r="147" spans="1:16" x14ac:dyDescent="0.2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</row>
    <row r="148" spans="1:16" x14ac:dyDescent="0.2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</row>
    <row r="149" spans="1:16" x14ac:dyDescent="0.2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</row>
    <row r="150" spans="1:16" x14ac:dyDescent="0.2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</row>
    <row r="151" spans="1:16" x14ac:dyDescent="0.25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</row>
    <row r="152" spans="1:16" x14ac:dyDescent="0.25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</row>
    <row r="153" spans="1:16" x14ac:dyDescent="0.2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</row>
    <row r="154" spans="1:16" x14ac:dyDescent="0.2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</row>
    <row r="155" spans="1:16" x14ac:dyDescent="0.2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</row>
    <row r="156" spans="1:16" x14ac:dyDescent="0.2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</row>
    <row r="157" spans="1:16" x14ac:dyDescent="0.2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</row>
    <row r="158" spans="1:16" x14ac:dyDescent="0.25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</row>
    <row r="159" spans="1:16" x14ac:dyDescent="0.25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</row>
    <row r="160" spans="1:16" x14ac:dyDescent="0.25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</row>
    <row r="161" spans="1:16" x14ac:dyDescent="0.25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</row>
    <row r="162" spans="1:16" x14ac:dyDescent="0.25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</row>
    <row r="163" spans="1:16" x14ac:dyDescent="0.2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</row>
    <row r="164" spans="1:16" x14ac:dyDescent="0.2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</row>
    <row r="165" spans="1:16" x14ac:dyDescent="0.2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</row>
    <row r="166" spans="1:16" x14ac:dyDescent="0.25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</row>
    <row r="167" spans="1:16" x14ac:dyDescent="0.25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</row>
    <row r="168" spans="1:16" x14ac:dyDescent="0.25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</row>
    <row r="169" spans="1:16" x14ac:dyDescent="0.25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</row>
    <row r="170" spans="1:16" x14ac:dyDescent="0.25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</row>
    <row r="171" spans="1:16" x14ac:dyDescent="0.25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</row>
    <row r="172" spans="1:16" x14ac:dyDescent="0.25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</row>
    <row r="173" spans="1:16" x14ac:dyDescent="0.25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</row>
    <row r="174" spans="1:16" x14ac:dyDescent="0.25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</row>
    <row r="175" spans="1:16" x14ac:dyDescent="0.25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</row>
    <row r="176" spans="1:16" x14ac:dyDescent="0.25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</row>
    <row r="177" spans="1:16" x14ac:dyDescent="0.25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</row>
    <row r="178" spans="1:16" x14ac:dyDescent="0.25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</row>
    <row r="179" spans="1:16" x14ac:dyDescent="0.25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</row>
    <row r="180" spans="1:16" x14ac:dyDescent="0.2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</row>
    <row r="181" spans="1:16" x14ac:dyDescent="0.2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</row>
    <row r="182" spans="1:16" x14ac:dyDescent="0.2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</row>
    <row r="183" spans="1:16" x14ac:dyDescent="0.25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</row>
    <row r="184" spans="1:16" x14ac:dyDescent="0.25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</row>
    <row r="185" spans="1:16" x14ac:dyDescent="0.25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</row>
    <row r="186" spans="1:16" x14ac:dyDescent="0.25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</row>
    <row r="187" spans="1:16" x14ac:dyDescent="0.25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</row>
    <row r="188" spans="1:16" x14ac:dyDescent="0.25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</row>
    <row r="189" spans="1:16" x14ac:dyDescent="0.25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</row>
    <row r="190" spans="1:16" x14ac:dyDescent="0.25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</row>
    <row r="191" spans="1:16" x14ac:dyDescent="0.25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</row>
    <row r="192" spans="1:16" x14ac:dyDescent="0.25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</row>
    <row r="193" spans="1:16" x14ac:dyDescent="0.25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</row>
    <row r="194" spans="1:16" x14ac:dyDescent="0.25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</row>
    <row r="195" spans="1:16" x14ac:dyDescent="0.2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</row>
    <row r="196" spans="1:16" x14ac:dyDescent="0.25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</row>
    <row r="197" spans="1:16" x14ac:dyDescent="0.25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</row>
    <row r="198" spans="1:16" x14ac:dyDescent="0.25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</row>
    <row r="199" spans="1:16" x14ac:dyDescent="0.25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</row>
    <row r="200" spans="1:16" x14ac:dyDescent="0.25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</row>
    <row r="201" spans="1:16" x14ac:dyDescent="0.25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</row>
    <row r="202" spans="1:16" x14ac:dyDescent="0.25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</row>
    <row r="203" spans="1:16" x14ac:dyDescent="0.25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</row>
    <row r="204" spans="1:16" x14ac:dyDescent="0.25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</row>
    <row r="205" spans="1:16" x14ac:dyDescent="0.25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</row>
    <row r="206" spans="1:16" x14ac:dyDescent="0.25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</row>
    <row r="207" spans="1:16" x14ac:dyDescent="0.25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</row>
    <row r="208" spans="1:16" x14ac:dyDescent="0.25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</row>
    <row r="209" spans="1:16" x14ac:dyDescent="0.25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</row>
    <row r="210" spans="1:16" x14ac:dyDescent="0.25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</row>
    <row r="211" spans="1:16" x14ac:dyDescent="0.25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</row>
    <row r="212" spans="1:16" x14ac:dyDescent="0.25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</row>
    <row r="213" spans="1:16" x14ac:dyDescent="0.25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</row>
    <row r="214" spans="1:16" x14ac:dyDescent="0.25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</row>
    <row r="215" spans="1:16" x14ac:dyDescent="0.25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</row>
    <row r="216" spans="1:16" x14ac:dyDescent="0.25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</row>
    <row r="217" spans="1:16" x14ac:dyDescent="0.25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</row>
    <row r="218" spans="1:16" x14ac:dyDescent="0.25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</row>
    <row r="219" spans="1:16" x14ac:dyDescent="0.25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</row>
    <row r="220" spans="1:16" x14ac:dyDescent="0.25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</row>
    <row r="221" spans="1:16" x14ac:dyDescent="0.25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</row>
    <row r="222" spans="1:16" x14ac:dyDescent="0.25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</row>
    <row r="223" spans="1:16" x14ac:dyDescent="0.25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</row>
    <row r="224" spans="1:16" x14ac:dyDescent="0.25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</row>
    <row r="225" spans="1:16" x14ac:dyDescent="0.25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</row>
    <row r="226" spans="1:16" x14ac:dyDescent="0.25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</row>
    <row r="227" spans="1:16" x14ac:dyDescent="0.25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</row>
    <row r="228" spans="1:16" x14ac:dyDescent="0.25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</row>
    <row r="229" spans="1:16" x14ac:dyDescent="0.25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</row>
    <row r="230" spans="1:16" x14ac:dyDescent="0.25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</row>
    <row r="231" spans="1:16" x14ac:dyDescent="0.25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</row>
    <row r="232" spans="1:16" x14ac:dyDescent="0.25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</row>
    <row r="233" spans="1:16" x14ac:dyDescent="0.25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</row>
    <row r="234" spans="1:16" x14ac:dyDescent="0.25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</row>
    <row r="235" spans="1:16" x14ac:dyDescent="0.25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</row>
    <row r="236" spans="1:16" x14ac:dyDescent="0.25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</row>
    <row r="237" spans="1:16" x14ac:dyDescent="0.25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</row>
    <row r="238" spans="1:16" x14ac:dyDescent="0.25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</row>
    <row r="239" spans="1:16" x14ac:dyDescent="0.25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</row>
    <row r="240" spans="1:16" x14ac:dyDescent="0.25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</row>
    <row r="241" spans="1:16" x14ac:dyDescent="0.25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</row>
    <row r="242" spans="1:16" x14ac:dyDescent="0.25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</row>
    <row r="243" spans="1:16" x14ac:dyDescent="0.25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</row>
    <row r="244" spans="1:16" x14ac:dyDescent="0.25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</row>
    <row r="245" spans="1:16" x14ac:dyDescent="0.25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</row>
    <row r="246" spans="1:16" x14ac:dyDescent="0.25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</row>
    <row r="247" spans="1:16" x14ac:dyDescent="0.25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</row>
    <row r="248" spans="1:16" x14ac:dyDescent="0.25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</row>
    <row r="249" spans="1:16" x14ac:dyDescent="0.25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</row>
    <row r="250" spans="1:16" x14ac:dyDescent="0.25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</row>
    <row r="251" spans="1:16" x14ac:dyDescent="0.2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</row>
    <row r="252" spans="1:16" x14ac:dyDescent="0.25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</row>
    <row r="253" spans="1:16" x14ac:dyDescent="0.25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</row>
    <row r="254" spans="1:16" x14ac:dyDescent="0.25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</row>
    <row r="255" spans="1:16" x14ac:dyDescent="0.2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</row>
    <row r="256" spans="1:16" x14ac:dyDescent="0.25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</row>
    <row r="257" spans="1:16" x14ac:dyDescent="0.25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</row>
    <row r="258" spans="1:16" x14ac:dyDescent="0.25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</row>
    <row r="259" spans="1:16" x14ac:dyDescent="0.25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</row>
    <row r="260" spans="1:16" x14ac:dyDescent="0.25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</row>
    <row r="261" spans="1:16" x14ac:dyDescent="0.25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</row>
    <row r="262" spans="1:16" x14ac:dyDescent="0.25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</row>
    <row r="263" spans="1:16" x14ac:dyDescent="0.2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</row>
    <row r="264" spans="1:16" x14ac:dyDescent="0.25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</row>
    <row r="265" spans="1:16" x14ac:dyDescent="0.25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</row>
    <row r="266" spans="1:16" x14ac:dyDescent="0.25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</row>
    <row r="267" spans="1:16" x14ac:dyDescent="0.25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</row>
    <row r="268" spans="1:16" x14ac:dyDescent="0.25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</row>
    <row r="269" spans="1:16" x14ac:dyDescent="0.25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</row>
    <row r="270" spans="1:16" x14ac:dyDescent="0.25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</row>
    <row r="271" spans="1:16" x14ac:dyDescent="0.25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</row>
    <row r="272" spans="1:16" x14ac:dyDescent="0.25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</row>
    <row r="273" spans="1:16" x14ac:dyDescent="0.25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</row>
    <row r="274" spans="1:16" x14ac:dyDescent="0.25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</row>
    <row r="275" spans="1:16" x14ac:dyDescent="0.25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</row>
    <row r="276" spans="1:16" x14ac:dyDescent="0.25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</row>
    <row r="277" spans="1:16" x14ac:dyDescent="0.25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</row>
    <row r="278" spans="1:16" x14ac:dyDescent="0.25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</row>
    <row r="279" spans="1:16" x14ac:dyDescent="0.25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</row>
    <row r="280" spans="1:16" x14ac:dyDescent="0.25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</row>
    <row r="281" spans="1:16" x14ac:dyDescent="0.25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</row>
    <row r="282" spans="1:16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</row>
    <row r="283" spans="1:16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</row>
    <row r="284" spans="1:16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</row>
    <row r="285" spans="1:16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</row>
    <row r="286" spans="1:16" x14ac:dyDescent="0.25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</row>
    <row r="287" spans="1:16" x14ac:dyDescent="0.25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</row>
    <row r="288" spans="1:16" x14ac:dyDescent="0.25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</row>
    <row r="289" spans="1:16" x14ac:dyDescent="0.25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</row>
    <row r="290" spans="1:16" x14ac:dyDescent="0.25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</row>
    <row r="291" spans="1:16" x14ac:dyDescent="0.25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</row>
    <row r="292" spans="1:16" x14ac:dyDescent="0.25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</row>
    <row r="293" spans="1:16" x14ac:dyDescent="0.25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</row>
    <row r="294" spans="1:16" x14ac:dyDescent="0.25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</row>
    <row r="295" spans="1:16" x14ac:dyDescent="0.25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</row>
    <row r="296" spans="1:16" x14ac:dyDescent="0.25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</row>
    <row r="297" spans="1:16" x14ac:dyDescent="0.25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</row>
    <row r="298" spans="1:16" x14ac:dyDescent="0.25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</row>
    <row r="299" spans="1:16" x14ac:dyDescent="0.25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</row>
    <row r="300" spans="1:16" x14ac:dyDescent="0.25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</row>
    <row r="301" spans="1:16" x14ac:dyDescent="0.25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</row>
    <row r="302" spans="1:16" x14ac:dyDescent="0.25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</row>
    <row r="303" spans="1:16" x14ac:dyDescent="0.25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</row>
    <row r="304" spans="1:16" x14ac:dyDescent="0.25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</row>
    <row r="305" spans="1:16" x14ac:dyDescent="0.25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</row>
    <row r="306" spans="1:16" x14ac:dyDescent="0.25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</row>
    <row r="307" spans="1:16" x14ac:dyDescent="0.25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</row>
    <row r="308" spans="1:16" x14ac:dyDescent="0.25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</row>
    <row r="309" spans="1:16" x14ac:dyDescent="0.25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</row>
    <row r="310" spans="1:16" x14ac:dyDescent="0.25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</row>
    <row r="311" spans="1:16" x14ac:dyDescent="0.25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</row>
    <row r="312" spans="1:16" x14ac:dyDescent="0.25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</row>
    <row r="313" spans="1:16" x14ac:dyDescent="0.25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</row>
    <row r="314" spans="1:16" x14ac:dyDescent="0.25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</row>
    <row r="315" spans="1:16" x14ac:dyDescent="0.25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</row>
    <row r="316" spans="1:16" x14ac:dyDescent="0.25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</row>
    <row r="317" spans="1:16" x14ac:dyDescent="0.25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</row>
    <row r="318" spans="1:16" x14ac:dyDescent="0.25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</row>
    <row r="319" spans="1:16" x14ac:dyDescent="0.25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</row>
    <row r="320" spans="1:16" x14ac:dyDescent="0.25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</row>
    <row r="321" spans="1:16" x14ac:dyDescent="0.25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</row>
    <row r="322" spans="1:16" x14ac:dyDescent="0.25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</row>
    <row r="323" spans="1:16" x14ac:dyDescent="0.25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</row>
    <row r="324" spans="1:16" x14ac:dyDescent="0.25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</row>
    <row r="325" spans="1:16" x14ac:dyDescent="0.25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</row>
    <row r="326" spans="1:16" x14ac:dyDescent="0.25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</row>
    <row r="327" spans="1:16" x14ac:dyDescent="0.25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</row>
    <row r="328" spans="1:16" x14ac:dyDescent="0.25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</row>
    <row r="329" spans="1:16" x14ac:dyDescent="0.25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</row>
    <row r="330" spans="1:16" x14ac:dyDescent="0.25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</row>
    <row r="331" spans="1:16" x14ac:dyDescent="0.25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</row>
    <row r="332" spans="1:16" x14ac:dyDescent="0.25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</row>
    <row r="333" spans="1:16" x14ac:dyDescent="0.25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</row>
    <row r="334" spans="1:16" x14ac:dyDescent="0.25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</row>
    <row r="335" spans="1:16" x14ac:dyDescent="0.25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</row>
    <row r="336" spans="1:16" x14ac:dyDescent="0.25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</row>
  </sheetData>
  <sheetProtection password="C9E9" sheet="1" formatCells="0" formatColumns="0" formatRows="0" selectLockedCells="1"/>
  <mergeCells count="12">
    <mergeCell ref="A1:AA1"/>
    <mergeCell ref="A8:A10"/>
    <mergeCell ref="B8:G8"/>
    <mergeCell ref="H8:M8"/>
    <mergeCell ref="N8:R8"/>
    <mergeCell ref="S8:V8"/>
    <mergeCell ref="W8:W9"/>
    <mergeCell ref="X8:X9"/>
    <mergeCell ref="Y8:Y9"/>
    <mergeCell ref="AA8:AA9"/>
    <mergeCell ref="B10:AA10"/>
    <mergeCell ref="Z8:Z9"/>
  </mergeCells>
  <printOptions horizontalCentered="1"/>
  <pageMargins left="3.937007874015748E-2" right="3.937007874015748E-2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141"/>
  <sheetViews>
    <sheetView showGridLines="0" zoomScale="130" zoomScaleNormal="130" zoomScaleSheetLayoutView="100" workbookViewId="0">
      <selection activeCell="D13" sqref="D13"/>
    </sheetView>
  </sheetViews>
  <sheetFormatPr defaultRowHeight="15" x14ac:dyDescent="0.25"/>
  <cols>
    <col min="1" max="1" width="10.5703125" style="46" customWidth="1"/>
    <col min="2" max="2" width="8.140625" style="46" customWidth="1"/>
    <col min="3" max="3" width="15" style="46" customWidth="1"/>
    <col min="4" max="8" width="8.140625" style="46" customWidth="1"/>
    <col min="9" max="9" width="8.5703125" style="46" customWidth="1"/>
    <col min="10" max="10" width="8.85546875" style="46"/>
    <col min="11" max="11" width="8.7109375" style="46" customWidth="1"/>
    <col min="12" max="14" width="8.140625" style="46" customWidth="1"/>
    <col min="15" max="15" width="8.85546875" style="46" customWidth="1"/>
    <col min="16" max="16" width="7.28515625" style="46" customWidth="1"/>
    <col min="17" max="17" width="9.140625" style="46"/>
    <col min="18" max="19" width="9.140625" style="42"/>
  </cols>
  <sheetData>
    <row r="1" spans="1:16" ht="14.25" customHeight="1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3.5" customHeight="1" x14ac:dyDescent="0.25">
      <c r="A2" s="24" t="s">
        <v>317</v>
      </c>
      <c r="B2" s="24"/>
    </row>
    <row r="3" spans="1:16" ht="12" customHeight="1" x14ac:dyDescent="0.25">
      <c r="A3" s="73" t="s">
        <v>321</v>
      </c>
      <c r="B3" s="44"/>
      <c r="D3" s="353" t="s">
        <v>67</v>
      </c>
      <c r="E3" s="353"/>
      <c r="F3" s="353"/>
      <c r="G3" s="353"/>
      <c r="H3" s="353"/>
      <c r="I3" s="353"/>
      <c r="J3" s="353"/>
      <c r="K3" s="353"/>
      <c r="L3" s="353"/>
      <c r="N3" s="302"/>
      <c r="O3" s="44"/>
    </row>
    <row r="4" spans="1:16" ht="13.5" customHeight="1" x14ac:dyDescent="0.25">
      <c r="A4" s="73" t="s">
        <v>46</v>
      </c>
      <c r="B4" s="73" t="str">
        <f>'EŠ-1-og_kanton'!B5</f>
        <v>31.12.20__. godine</v>
      </c>
      <c r="C4" s="54"/>
      <c r="D4" s="330"/>
      <c r="E4" s="330"/>
      <c r="F4" s="330"/>
      <c r="G4" s="330"/>
      <c r="H4" s="330"/>
      <c r="I4" s="330"/>
      <c r="J4" s="330"/>
      <c r="K4" s="330"/>
      <c r="L4" s="330"/>
      <c r="N4" s="302"/>
      <c r="O4" s="44"/>
    </row>
    <row r="5" spans="1:16" ht="13.5" customHeight="1" x14ac:dyDescent="0.25">
      <c r="A5" s="44" t="s">
        <v>252</v>
      </c>
      <c r="B5" s="73">
        <f>'EŠ-1-og_kanton'!B6</f>
        <v>0</v>
      </c>
      <c r="D5" s="330"/>
      <c r="E5" s="330"/>
      <c r="F5" s="330"/>
      <c r="G5" s="330"/>
      <c r="H5" s="330"/>
      <c r="I5" s="330"/>
      <c r="J5" s="330"/>
      <c r="K5" s="330"/>
      <c r="L5" s="330"/>
      <c r="N5" s="302"/>
      <c r="O5" s="44"/>
    </row>
    <row r="6" spans="1:16" ht="13.5" customHeight="1" x14ac:dyDescent="0.25">
      <c r="A6" s="44" t="s">
        <v>250</v>
      </c>
      <c r="B6" s="73">
        <f>'EŠ-1-og_kanton'!B7</f>
        <v>0</v>
      </c>
      <c r="D6" s="330"/>
      <c r="E6" s="330"/>
      <c r="F6" s="330"/>
      <c r="G6" s="330"/>
      <c r="H6" s="330"/>
      <c r="I6" s="330"/>
      <c r="J6" s="330"/>
      <c r="K6" s="330"/>
      <c r="L6" s="330"/>
      <c r="N6" s="302"/>
      <c r="O6" s="44"/>
    </row>
    <row r="7" spans="1:16" ht="13.5" customHeight="1" x14ac:dyDescent="0.25">
      <c r="D7" s="73"/>
      <c r="E7" s="73"/>
      <c r="F7" s="54"/>
      <c r="G7" s="73"/>
      <c r="H7" s="73"/>
      <c r="I7" s="73"/>
      <c r="J7" s="73"/>
      <c r="K7" s="319" t="s">
        <v>286</v>
      </c>
      <c r="L7" s="320">
        <f>'EŠ-1-og_kanton'!H18</f>
        <v>0</v>
      </c>
      <c r="M7" s="304" t="s">
        <v>47</v>
      </c>
      <c r="N7" s="73"/>
      <c r="O7" s="54"/>
      <c r="P7" s="54"/>
    </row>
    <row r="8" spans="1:16" ht="14.2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7.2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8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2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'EŠ-1-og_kanton'!H12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'EŠ-1-og_kanton'!H13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1.2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'EŠ-1-og_kanton'!H14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'EŠ-1-og_kanton'!H15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'EŠ-1-og_kanton'!H16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'EŠ-1-og_kanton'!H17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A141" s="44"/>
      <c r="B141" s="44"/>
      <c r="C141" s="64" t="s">
        <v>255</v>
      </c>
      <c r="D141" s="59" t="str">
        <f>'EŠ-1-og_kanton'!C21</f>
        <v>_________. godine</v>
      </c>
      <c r="E141" s="59"/>
      <c r="F141" s="44"/>
      <c r="G141" s="59"/>
      <c r="H141" s="83" t="s">
        <v>256</v>
      </c>
      <c r="I141" s="44"/>
      <c r="J141" s="82"/>
      <c r="K141" s="64" t="s">
        <v>257</v>
      </c>
      <c r="L141" s="59" t="str">
        <f>'EŠ-1-og_kanton'!S21</f>
        <v>_________________________</v>
      </c>
      <c r="M141" s="44"/>
      <c r="N141" s="44"/>
      <c r="O141" s="44"/>
      <c r="P141" s="326"/>
    </row>
  </sheetData>
  <sheetProtection password="C9E9" sheet="1" formatCells="0" formatColumns="0" formatRows="0" selectLockedCells="1"/>
  <mergeCells count="29">
    <mergeCell ref="B49:B65"/>
    <mergeCell ref="B67:B83"/>
    <mergeCell ref="M8:N8"/>
    <mergeCell ref="O8:O10"/>
    <mergeCell ref="D3:L3"/>
    <mergeCell ref="B13:B29"/>
    <mergeCell ref="B31:B47"/>
    <mergeCell ref="A1:P1"/>
    <mergeCell ref="B8:B11"/>
    <mergeCell ref="A67:A83"/>
    <mergeCell ref="P8:P10"/>
    <mergeCell ref="D9:J9"/>
    <mergeCell ref="M9:M10"/>
    <mergeCell ref="N9:N10"/>
    <mergeCell ref="A13:A29"/>
    <mergeCell ref="A31:A47"/>
    <mergeCell ref="A8:A11"/>
    <mergeCell ref="C8:C11"/>
    <mergeCell ref="D8:J8"/>
    <mergeCell ref="A49:A65"/>
    <mergeCell ref="K8:K10"/>
    <mergeCell ref="L8:L10"/>
    <mergeCell ref="D11:P11"/>
    <mergeCell ref="A103:A119"/>
    <mergeCell ref="B85:B101"/>
    <mergeCell ref="B103:B119"/>
    <mergeCell ref="A121:A137"/>
    <mergeCell ref="B121:B137"/>
    <mergeCell ref="A85:A10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141"/>
  <sheetViews>
    <sheetView showGridLines="0" zoomScale="130" zoomScaleNormal="130" zoomScaleSheetLayoutView="100" workbookViewId="0">
      <selection activeCell="D13" sqref="D13"/>
    </sheetView>
  </sheetViews>
  <sheetFormatPr defaultRowHeight="15" x14ac:dyDescent="0.25"/>
  <cols>
    <col min="1" max="1" width="10.140625" style="46" customWidth="1"/>
    <col min="2" max="2" width="8" style="46" customWidth="1"/>
    <col min="3" max="3" width="14.42578125" style="46" customWidth="1"/>
    <col min="4" max="4" width="8.28515625" style="46" customWidth="1"/>
    <col min="5" max="5" width="8.42578125" style="46" customWidth="1"/>
    <col min="6" max="9" width="8.28515625" style="46" customWidth="1"/>
    <col min="10" max="10" width="8.85546875" style="46"/>
    <col min="11" max="11" width="9.140625" style="46" customWidth="1"/>
    <col min="12" max="14" width="8.140625" style="46" customWidth="1"/>
    <col min="15" max="15" width="7.42578125" style="46" customWidth="1"/>
    <col min="16" max="16" width="7.28515625" style="46" customWidth="1"/>
    <col min="17" max="17" width="9.140625" style="46"/>
    <col min="18" max="18" width="9.140625" style="84"/>
    <col min="19" max="19" width="9.140625" style="42"/>
  </cols>
  <sheetData>
    <row r="1" spans="1:16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2.6" customHeight="1" x14ac:dyDescent="0.25">
      <c r="A2" s="24" t="s">
        <v>318</v>
      </c>
      <c r="B2" s="250"/>
    </row>
    <row r="3" spans="1:16" ht="12.6" customHeight="1" x14ac:dyDescent="0.25">
      <c r="A3" s="73" t="s">
        <v>321</v>
      </c>
      <c r="B3" s="44"/>
      <c r="D3" s="353" t="s">
        <v>215</v>
      </c>
      <c r="E3" s="353"/>
      <c r="F3" s="353"/>
      <c r="G3" s="353"/>
      <c r="H3" s="353"/>
      <c r="I3" s="353"/>
      <c r="J3" s="353"/>
      <c r="K3" s="353"/>
      <c r="L3" s="353"/>
      <c r="M3" s="331"/>
      <c r="N3" s="331"/>
      <c r="O3" s="331"/>
    </row>
    <row r="4" spans="1:16" ht="12.6" customHeight="1" x14ac:dyDescent="0.25">
      <c r="A4" s="73" t="s">
        <v>46</v>
      </c>
      <c r="B4" s="73" t="str">
        <f>'EŠ-1-og_kanton'!B5</f>
        <v>31.12.20__. godine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</row>
    <row r="5" spans="1:16" ht="12.6" customHeight="1" x14ac:dyDescent="0.25">
      <c r="A5" s="44" t="s">
        <v>252</v>
      </c>
      <c r="B5" s="73">
        <f>'EŠ-1-og_kanton'!B6</f>
        <v>0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</row>
    <row r="6" spans="1:16" ht="12.6" customHeight="1" x14ac:dyDescent="0.25">
      <c r="A6" s="44" t="s">
        <v>250</v>
      </c>
      <c r="B6" s="73">
        <f>'EŠ-1-og_kanton'!B7</f>
        <v>0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</row>
    <row r="7" spans="1:16" ht="13.5" customHeight="1" x14ac:dyDescent="0.25">
      <c r="D7" s="73"/>
      <c r="E7" s="73"/>
      <c r="F7" s="54"/>
      <c r="G7" s="73"/>
      <c r="H7" s="73"/>
      <c r="I7" s="73"/>
      <c r="J7" s="73"/>
      <c r="K7" s="319" t="s">
        <v>286</v>
      </c>
      <c r="L7" s="320">
        <f>'EŠ-1-og_kanton'!I18</f>
        <v>0</v>
      </c>
      <c r="M7" s="304" t="s">
        <v>47</v>
      </c>
      <c r="N7" s="73"/>
      <c r="O7" s="54"/>
      <c r="P7" s="54"/>
    </row>
    <row r="8" spans="1:16" ht="22.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4.2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3.1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3.1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'EŠ-1-og_kanton'!I12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'EŠ-1-og_kanton'!I13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1.2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'EŠ-1-og_kanton'!I14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'EŠ-1-og_kanton'!I15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0.5" customHeight="1" x14ac:dyDescent="0.25">
      <c r="A85" s="340" t="str">
        <f>IF('EŠ-1-og_kanton'!A16="","",'EŠ-1-og_kanton'!A16)</f>
        <v/>
      </c>
      <c r="B85" s="345">
        <f>'EŠ-1-og_kanton'!I16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0.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0.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0.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0.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0.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0.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0.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0.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0.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0.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0.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0.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0.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0.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0.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0.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2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0.5" customHeight="1" x14ac:dyDescent="0.25">
      <c r="A103" s="340" t="str">
        <f>IF('EŠ-1-og_kanton'!A17="","",'EŠ-1-og_kanton'!A17)</f>
        <v/>
      </c>
      <c r="B103" s="345">
        <f>'EŠ-1-og_kanton'!I17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0.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0.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0.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0.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0.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0.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0.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0.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0.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0.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0.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0.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0.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0.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0.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0.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.75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.7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.7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.7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.7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.7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.7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.7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.7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.7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.7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.7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.75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.7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.7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.7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.7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.75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A141" s="44"/>
      <c r="B141" s="44"/>
      <c r="C141" s="64" t="s">
        <v>255</v>
      </c>
      <c r="D141" s="59" t="str">
        <f>'EŠ-1-og_kanton'!C21</f>
        <v>_________. godine</v>
      </c>
      <c r="E141" s="59"/>
      <c r="F141" s="44"/>
      <c r="G141" s="59"/>
      <c r="H141" s="83" t="s">
        <v>256</v>
      </c>
      <c r="I141" s="44"/>
      <c r="J141" s="82"/>
      <c r="K141" s="64" t="s">
        <v>257</v>
      </c>
      <c r="L141" s="59" t="str">
        <f>'EŠ-1-og_kanton'!S21</f>
        <v>_________________________</v>
      </c>
      <c r="M141" s="44"/>
      <c r="N141" s="44"/>
      <c r="O141" s="44"/>
      <c r="P141" s="326"/>
    </row>
  </sheetData>
  <sheetProtection password="C9E9" sheet="1" formatCells="0" formatColumns="0" formatRows="0" selectLockedCells="1"/>
  <mergeCells count="29">
    <mergeCell ref="D3:L3"/>
    <mergeCell ref="A1:P1"/>
    <mergeCell ref="A67:A83"/>
    <mergeCell ref="P8:P10"/>
    <mergeCell ref="D9:J9"/>
    <mergeCell ref="M9:M10"/>
    <mergeCell ref="N9:N10"/>
    <mergeCell ref="A13:A29"/>
    <mergeCell ref="A31:A47"/>
    <mergeCell ref="A49:A65"/>
    <mergeCell ref="A8:A11"/>
    <mergeCell ref="M8:N8"/>
    <mergeCell ref="O8:O10"/>
    <mergeCell ref="L8:L10"/>
    <mergeCell ref="B49:B65"/>
    <mergeCell ref="C8:C11"/>
    <mergeCell ref="D8:J8"/>
    <mergeCell ref="B13:B29"/>
    <mergeCell ref="B31:B47"/>
    <mergeCell ref="B8:B11"/>
    <mergeCell ref="D11:P11"/>
    <mergeCell ref="B67:B83"/>
    <mergeCell ref="B85:B101"/>
    <mergeCell ref="A121:A137"/>
    <mergeCell ref="B121:B137"/>
    <mergeCell ref="K8:K10"/>
    <mergeCell ref="B103:B119"/>
    <mergeCell ref="A85:A101"/>
    <mergeCell ref="A103:A119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P141"/>
  <sheetViews>
    <sheetView showGridLines="0" zoomScale="130" zoomScaleNormal="130" zoomScaleSheetLayoutView="100" workbookViewId="0">
      <selection activeCell="D13" sqref="D13"/>
    </sheetView>
  </sheetViews>
  <sheetFormatPr defaultRowHeight="15" x14ac:dyDescent="0.25"/>
  <cols>
    <col min="1" max="1" width="10.7109375" style="46" customWidth="1"/>
    <col min="2" max="2" width="9" style="46" customWidth="1"/>
    <col min="3" max="3" width="14.85546875" style="46" customWidth="1"/>
    <col min="4" max="4" width="8.140625" style="46" customWidth="1"/>
    <col min="5" max="9" width="8.28515625" style="46" customWidth="1"/>
    <col min="10" max="10" width="8.85546875" style="46"/>
    <col min="11" max="12" width="8" style="46" customWidth="1"/>
    <col min="13" max="13" width="8.140625" style="46" customWidth="1"/>
    <col min="14" max="14" width="8.5703125" style="46" customWidth="1"/>
    <col min="15" max="15" width="8.85546875" style="46"/>
    <col min="16" max="16" width="7.140625" style="46" customWidth="1"/>
  </cols>
  <sheetData>
    <row r="1" spans="1:16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3.5" customHeight="1" x14ac:dyDescent="0.25">
      <c r="A2" s="24" t="s">
        <v>319</v>
      </c>
      <c r="B2" s="250"/>
    </row>
    <row r="3" spans="1:16" ht="12.75" customHeight="1" x14ac:dyDescent="0.25">
      <c r="A3" s="73" t="s">
        <v>321</v>
      </c>
      <c r="B3" s="44"/>
      <c r="D3" s="353" t="s">
        <v>68</v>
      </c>
      <c r="E3" s="353"/>
      <c r="F3" s="353"/>
      <c r="G3" s="353"/>
      <c r="H3" s="353"/>
      <c r="I3" s="353"/>
      <c r="J3" s="353"/>
      <c r="K3" s="353"/>
      <c r="L3" s="353"/>
      <c r="N3" s="302"/>
      <c r="O3" s="44"/>
    </row>
    <row r="4" spans="1:16" ht="12.75" customHeight="1" x14ac:dyDescent="0.25">
      <c r="A4" s="73" t="s">
        <v>46</v>
      </c>
      <c r="B4" s="73" t="str">
        <f>'EŠ-1-og_kanton'!B5</f>
        <v>31.12.20__. godine</v>
      </c>
      <c r="D4" s="330"/>
      <c r="E4" s="330"/>
      <c r="F4" s="330"/>
      <c r="G4" s="330"/>
      <c r="H4" s="330"/>
      <c r="I4" s="330"/>
      <c r="J4" s="330"/>
      <c r="K4" s="330"/>
      <c r="L4" s="330"/>
      <c r="N4" s="302"/>
      <c r="O4" s="44"/>
    </row>
    <row r="5" spans="1:16" ht="12.75" customHeight="1" x14ac:dyDescent="0.25">
      <c r="A5" s="44" t="s">
        <v>252</v>
      </c>
      <c r="B5" s="73">
        <f>'EŠ-1-og_kanton'!B6</f>
        <v>0</v>
      </c>
      <c r="D5" s="330"/>
      <c r="E5" s="330"/>
      <c r="F5" s="330"/>
      <c r="G5" s="330"/>
      <c r="H5" s="330"/>
      <c r="I5" s="330"/>
      <c r="J5" s="330"/>
      <c r="K5" s="330"/>
      <c r="L5" s="330"/>
      <c r="N5" s="302"/>
      <c r="O5" s="44"/>
    </row>
    <row r="6" spans="1:16" ht="12.75" customHeight="1" x14ac:dyDescent="0.25">
      <c r="A6" s="44" t="s">
        <v>250</v>
      </c>
      <c r="B6" s="73">
        <f>'EŠ-1-og_kanton'!B7</f>
        <v>0</v>
      </c>
      <c r="D6" s="330"/>
      <c r="E6" s="330"/>
      <c r="F6" s="330"/>
      <c r="G6" s="330"/>
      <c r="H6" s="330"/>
      <c r="I6" s="330"/>
      <c r="J6" s="330"/>
      <c r="K6" s="330"/>
      <c r="L6" s="330"/>
      <c r="N6" s="302"/>
      <c r="O6" s="44"/>
    </row>
    <row r="7" spans="1:16" ht="10.5" customHeight="1" x14ac:dyDescent="0.25">
      <c r="C7" s="54"/>
      <c r="D7" s="73"/>
      <c r="E7" s="73"/>
      <c r="F7" s="54"/>
      <c r="G7" s="73"/>
      <c r="H7" s="73"/>
      <c r="I7" s="73"/>
      <c r="J7" s="73"/>
      <c r="K7" s="319" t="s">
        <v>286</v>
      </c>
      <c r="L7" s="320">
        <f>'EŠ-1-og_kanton'!J18</f>
        <v>0</v>
      </c>
      <c r="M7" s="304" t="s">
        <v>47</v>
      </c>
      <c r="N7" s="73"/>
      <c r="O7" s="54"/>
      <c r="P7" s="54"/>
    </row>
    <row r="8" spans="1:16" ht="20.2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9.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3.1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3.1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0.5" customHeight="1" x14ac:dyDescent="0.25">
      <c r="A13" s="340" t="str">
        <f>IF('EŠ-1-og_kanton'!A12="","",'EŠ-1-og_kanton'!A12)</f>
        <v/>
      </c>
      <c r="B13" s="345">
        <f>'EŠ-1-og_kanton'!J12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0.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0.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0.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0.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0.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0.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0.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0.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0.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0.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0.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0.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0.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0.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0.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0.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0.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0.5" customHeight="1" x14ac:dyDescent="0.25">
      <c r="A31" s="343" t="str">
        <f>IF('EŠ-1-og_kanton'!A13="","",'EŠ-1-og_kanton'!A13)</f>
        <v/>
      </c>
      <c r="B31" s="350">
        <f>'EŠ-1-og_kanton'!J13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0.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0.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0.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0.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0.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0.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0.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0.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0.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0.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0.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0.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0.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0.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0.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0.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0.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0.5" customHeight="1" x14ac:dyDescent="0.25">
      <c r="A49" s="340" t="str">
        <f>IF('EŠ-1-og_kanton'!A14="","",'EŠ-1-og_kanton'!A14)</f>
        <v/>
      </c>
      <c r="B49" s="345">
        <f>'EŠ-1-og_kanton'!J14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0.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0.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0.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0.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0.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0.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0.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0.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0.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0.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0.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0.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0.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0.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0.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0.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0.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0.5" customHeight="1" x14ac:dyDescent="0.25">
      <c r="A67" s="340" t="str">
        <f>IF('EŠ-1-og_kanton'!A15="","",'EŠ-1-og_kanton'!A15)</f>
        <v/>
      </c>
      <c r="B67" s="345">
        <f>'EŠ-1-og_kanton'!J15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0.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0.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0.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0.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0.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0.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0.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0.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0.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0.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0.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0.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0.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0.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0.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0.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0.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0.5" customHeight="1" x14ac:dyDescent="0.25">
      <c r="A85" s="340" t="str">
        <f>IF('EŠ-1-og_kanton'!A16="","",'EŠ-1-og_kanton'!A16)</f>
        <v/>
      </c>
      <c r="B85" s="345">
        <f>'EŠ-1-og_kanton'!J16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0.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0.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0.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0.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0.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0.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0.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0.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0.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0.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0.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0.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0.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0.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0.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0.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0.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0.5" customHeight="1" x14ac:dyDescent="0.25">
      <c r="A103" s="340" t="str">
        <f>IF('EŠ-1-og_kanton'!A17="","",'EŠ-1-og_kanton'!A17)</f>
        <v/>
      </c>
      <c r="B103" s="345">
        <f>'EŠ-1-og_kanton'!J17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0.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0.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0.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0.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0.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0.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0.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0.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0.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0.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0.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0.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0.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0.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0.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0.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0.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0.5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0.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0.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0.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0.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0.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0.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0.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0.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0.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0.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0.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0.5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0.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0.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0.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0.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0.5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44"/>
      <c r="G141" s="59"/>
      <c r="H141" s="83" t="s">
        <v>256</v>
      </c>
      <c r="I141" s="44"/>
      <c r="J141" s="82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formatRows="0" selectLockedCells="1"/>
  <mergeCells count="29">
    <mergeCell ref="D3:L3"/>
    <mergeCell ref="A1:P1"/>
    <mergeCell ref="A67:A83"/>
    <mergeCell ref="P8:P10"/>
    <mergeCell ref="D9:J9"/>
    <mergeCell ref="M9:M10"/>
    <mergeCell ref="N9:N10"/>
    <mergeCell ref="A13:A29"/>
    <mergeCell ref="A31:A47"/>
    <mergeCell ref="A49:A65"/>
    <mergeCell ref="M8:N8"/>
    <mergeCell ref="A8:A11"/>
    <mergeCell ref="B67:B83"/>
    <mergeCell ref="B49:B65"/>
    <mergeCell ref="C8:C11"/>
    <mergeCell ref="K8:K10"/>
    <mergeCell ref="A85:A101"/>
    <mergeCell ref="A103:A119"/>
    <mergeCell ref="B85:B101"/>
    <mergeCell ref="B103:B119"/>
    <mergeCell ref="A121:A137"/>
    <mergeCell ref="B121:B137"/>
    <mergeCell ref="L8:L10"/>
    <mergeCell ref="D8:J8"/>
    <mergeCell ref="B13:B29"/>
    <mergeCell ref="B31:B47"/>
    <mergeCell ref="B8:B11"/>
    <mergeCell ref="D11:P11"/>
    <mergeCell ref="O8:O10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41"/>
  <sheetViews>
    <sheetView showGridLines="0" zoomScale="130" zoomScaleNormal="130" zoomScaleSheetLayoutView="100" workbookViewId="0">
      <selection activeCell="D13" sqref="D13"/>
    </sheetView>
  </sheetViews>
  <sheetFormatPr defaultRowHeight="15" x14ac:dyDescent="0.25"/>
  <cols>
    <col min="1" max="1" width="11.140625" style="46" customWidth="1"/>
    <col min="2" max="2" width="8.42578125" style="46" customWidth="1"/>
    <col min="3" max="3" width="15.5703125" style="46" customWidth="1"/>
    <col min="4" max="9" width="8.28515625" style="46" customWidth="1"/>
    <col min="10" max="10" width="7.140625" style="46" customWidth="1"/>
    <col min="11" max="11" width="8.28515625" style="46" customWidth="1"/>
    <col min="12" max="14" width="8.140625" style="46" customWidth="1"/>
    <col min="15" max="15" width="9.5703125" style="46" customWidth="1"/>
    <col min="16" max="16" width="7.28515625" style="46" customWidth="1"/>
    <col min="17" max="17" width="9.140625" style="42"/>
  </cols>
  <sheetData>
    <row r="1" spans="1:16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2" customHeight="1" x14ac:dyDescent="0.25">
      <c r="A2" s="24" t="s">
        <v>320</v>
      </c>
      <c r="B2" s="250"/>
    </row>
    <row r="3" spans="1:16" ht="12" customHeight="1" x14ac:dyDescent="0.25">
      <c r="A3" s="73" t="s">
        <v>321</v>
      </c>
      <c r="B3" s="44"/>
      <c r="D3" s="353" t="s">
        <v>69</v>
      </c>
      <c r="E3" s="353"/>
      <c r="F3" s="353"/>
      <c r="G3" s="353"/>
      <c r="H3" s="353"/>
      <c r="I3" s="353"/>
      <c r="J3" s="353"/>
      <c r="K3" s="353"/>
      <c r="L3" s="353"/>
    </row>
    <row r="4" spans="1:16" ht="12" customHeight="1" x14ac:dyDescent="0.25">
      <c r="A4" s="73" t="s">
        <v>46</v>
      </c>
      <c r="B4" s="73" t="str">
        <f>'EŠ-1-og_kanton'!B5</f>
        <v>31.12.20__. godine</v>
      </c>
    </row>
    <row r="5" spans="1:16" ht="12" customHeight="1" x14ac:dyDescent="0.25">
      <c r="A5" s="44" t="s">
        <v>252</v>
      </c>
      <c r="B5" s="73">
        <f>'EŠ-1-og_kanton'!B6</f>
        <v>0</v>
      </c>
    </row>
    <row r="6" spans="1:16" ht="12" customHeight="1" x14ac:dyDescent="0.25">
      <c r="A6" s="44" t="s">
        <v>250</v>
      </c>
      <c r="B6" s="73">
        <f>'EŠ-1-og_kanton'!B7</f>
        <v>0</v>
      </c>
    </row>
    <row r="7" spans="1:16" ht="12.75" customHeight="1" x14ac:dyDescent="0.25">
      <c r="C7" s="54"/>
      <c r="D7" s="73"/>
      <c r="E7" s="73"/>
      <c r="F7" s="54"/>
      <c r="G7" s="73"/>
      <c r="H7" s="73"/>
      <c r="I7" s="73"/>
      <c r="J7" s="73"/>
      <c r="K7" s="319" t="s">
        <v>286</v>
      </c>
      <c r="L7" s="320">
        <f>'EŠ-1-og_kanton'!K18</f>
        <v>0</v>
      </c>
      <c r="M7" s="304" t="s">
        <v>47</v>
      </c>
      <c r="N7" s="73"/>
      <c r="O7" s="54"/>
      <c r="P7" s="54"/>
    </row>
    <row r="8" spans="1:16" ht="21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22.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2.7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0.5" customHeight="1" x14ac:dyDescent="0.25">
      <c r="A13" s="340" t="str">
        <f>IF('EŠ-1-og_kanton'!A12="","",'EŠ-1-og_kanton'!A12)</f>
        <v/>
      </c>
      <c r="B13" s="345">
        <f>'EŠ-1-og_kanton'!K12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0.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0.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0.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0.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0.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0.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0.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0.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0.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0.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0.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0.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0.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0.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0.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0.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0.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0.5" customHeight="1" x14ac:dyDescent="0.25">
      <c r="A31" s="343" t="str">
        <f>IF('EŠ-1-og_kanton'!A13="","",'EŠ-1-og_kanton'!A13)</f>
        <v/>
      </c>
      <c r="B31" s="350">
        <f>'EŠ-1-og_kanton'!K13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0.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0.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0.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0.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0.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0.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0.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0.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0.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0.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0.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0.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0.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0.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0.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0.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0.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'EŠ-1-og_kanton'!K14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'EŠ-1-og_kanton'!K15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9.7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9.7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9.7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0.5" customHeight="1" x14ac:dyDescent="0.25">
      <c r="A85" s="340" t="str">
        <f>IF('EŠ-1-og_kanton'!A16="","",'EŠ-1-og_kanton'!A16)</f>
        <v/>
      </c>
      <c r="B85" s="345">
        <f>'EŠ-1-og_kanton'!K16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0.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0.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0.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0.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0.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0.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0.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0.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0.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0.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0.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0.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0.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0.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0.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0.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0.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0.5" customHeight="1" x14ac:dyDescent="0.25">
      <c r="A103" s="340" t="str">
        <f>IF('EŠ-1-og_kanton'!A17="","",'EŠ-1-og_kanton'!A17)</f>
        <v/>
      </c>
      <c r="B103" s="345">
        <f>'EŠ-1-og_kanton'!K17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0.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0.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0.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0.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0.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0.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0.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0.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0.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0.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0.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0.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0.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0.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0.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0.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0.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.75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.7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.7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.7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.7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.7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.7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.7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.7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.7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.7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.7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.75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.7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.7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.7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.7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.75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44"/>
      <c r="G141" s="59"/>
      <c r="H141" s="83" t="s">
        <v>256</v>
      </c>
      <c r="I141" s="44"/>
      <c r="J141" s="82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formatRows="0" selectLockedCells="1"/>
  <mergeCells count="29">
    <mergeCell ref="D3:L3"/>
    <mergeCell ref="A1:P1"/>
    <mergeCell ref="B8:B11"/>
    <mergeCell ref="B13:B29"/>
    <mergeCell ref="B31:B47"/>
    <mergeCell ref="P8:P10"/>
    <mergeCell ref="N9:N10"/>
    <mergeCell ref="O8:O10"/>
    <mergeCell ref="D11:P11"/>
    <mergeCell ref="D8:J8"/>
    <mergeCell ref="K8:K10"/>
    <mergeCell ref="L8:L10"/>
    <mergeCell ref="M8:N8"/>
    <mergeCell ref="D9:J9"/>
    <mergeCell ref="M9:M10"/>
    <mergeCell ref="B49:B65"/>
    <mergeCell ref="A8:A11"/>
    <mergeCell ref="C8:C11"/>
    <mergeCell ref="A13:A29"/>
    <mergeCell ref="A31:A47"/>
    <mergeCell ref="A49:A65"/>
    <mergeCell ref="A121:A137"/>
    <mergeCell ref="B121:B137"/>
    <mergeCell ref="A67:A83"/>
    <mergeCell ref="B67:B83"/>
    <mergeCell ref="B85:B101"/>
    <mergeCell ref="B103:B119"/>
    <mergeCell ref="A85:A101"/>
    <mergeCell ref="A103:A119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325"/>
  <sheetViews>
    <sheetView zoomScale="130" zoomScaleNormal="130" zoomScaleSheetLayoutView="100" workbookViewId="0">
      <selection activeCell="F15" sqref="F15"/>
    </sheetView>
  </sheetViews>
  <sheetFormatPr defaultRowHeight="15" x14ac:dyDescent="0.25"/>
  <cols>
    <col min="1" max="1" width="11.42578125" style="46" customWidth="1"/>
    <col min="2" max="2" width="8.7109375" style="46" customWidth="1"/>
    <col min="3" max="3" width="15.28515625" style="46" customWidth="1"/>
    <col min="4" max="6" width="8.140625" style="46" customWidth="1"/>
    <col min="7" max="7" width="7.85546875" style="46" customWidth="1"/>
    <col min="8" max="9" width="8.140625" style="46" customWidth="1"/>
    <col min="10" max="10" width="8.85546875" style="46"/>
    <col min="11" max="14" width="8.140625" style="46" customWidth="1"/>
    <col min="15" max="15" width="7.85546875" style="46" customWidth="1"/>
    <col min="16" max="16" width="6.42578125" style="46" customWidth="1"/>
    <col min="17" max="17" width="9.140625" style="46"/>
    <col min="18" max="20" width="9.140625" style="5"/>
  </cols>
  <sheetData>
    <row r="1" spans="1:16" x14ac:dyDescent="0.25">
      <c r="A1" s="354" t="s">
        <v>228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</row>
    <row r="2" spans="1:16" ht="12.75" customHeight="1" x14ac:dyDescent="0.25">
      <c r="A2" s="24" t="s">
        <v>322</v>
      </c>
      <c r="B2" s="250"/>
    </row>
    <row r="3" spans="1:16" ht="12.75" customHeight="1" x14ac:dyDescent="0.25">
      <c r="A3" s="44" t="s">
        <v>321</v>
      </c>
      <c r="B3" s="44"/>
      <c r="C3" s="44"/>
      <c r="D3" s="353" t="s">
        <v>165</v>
      </c>
      <c r="E3" s="353"/>
      <c r="F3" s="353"/>
      <c r="G3" s="353"/>
      <c r="H3" s="353"/>
      <c r="I3" s="353"/>
      <c r="J3" s="353"/>
      <c r="K3" s="353"/>
      <c r="L3" s="353"/>
      <c r="N3" s="302"/>
    </row>
    <row r="4" spans="1:16" ht="12.75" customHeight="1" x14ac:dyDescent="0.25">
      <c r="A4" s="73" t="s">
        <v>46</v>
      </c>
      <c r="B4" s="73" t="str">
        <f>'EŠ-1-og_kanton'!B5</f>
        <v>31.12.20__. godine</v>
      </c>
      <c r="C4" s="44"/>
      <c r="D4" s="330"/>
      <c r="E4" s="330"/>
      <c r="F4" s="330"/>
      <c r="G4" s="330"/>
      <c r="H4" s="330"/>
      <c r="I4" s="330"/>
      <c r="J4" s="330"/>
      <c r="K4" s="330"/>
      <c r="L4" s="330"/>
      <c r="N4" s="302"/>
    </row>
    <row r="5" spans="1:16" ht="12.75" customHeight="1" x14ac:dyDescent="0.25">
      <c r="A5" s="44" t="s">
        <v>252</v>
      </c>
      <c r="B5" s="73">
        <f>'EŠ-1-og_kanton'!B6</f>
        <v>0</v>
      </c>
      <c r="C5" s="44"/>
      <c r="D5" s="330"/>
      <c r="E5" s="330"/>
      <c r="F5" s="330"/>
      <c r="G5" s="330"/>
      <c r="H5" s="330"/>
      <c r="I5" s="330"/>
      <c r="J5" s="330"/>
      <c r="K5" s="330"/>
      <c r="L5" s="330"/>
      <c r="N5" s="302"/>
    </row>
    <row r="6" spans="1:16" ht="12.75" customHeight="1" x14ac:dyDescent="0.25">
      <c r="A6" s="44" t="s">
        <v>250</v>
      </c>
      <c r="B6" s="73">
        <f>'EŠ-1-og_kanton'!B7</f>
        <v>0</v>
      </c>
      <c r="C6" s="44"/>
      <c r="D6" s="330"/>
      <c r="E6" s="330"/>
      <c r="F6" s="330"/>
      <c r="G6" s="330"/>
      <c r="H6" s="330"/>
      <c r="I6" s="330"/>
      <c r="J6" s="330"/>
      <c r="K6" s="330"/>
      <c r="L6" s="330"/>
      <c r="N6" s="302"/>
    </row>
    <row r="7" spans="1:16" ht="12.75" customHeight="1" x14ac:dyDescent="0.25">
      <c r="C7" s="54"/>
      <c r="D7" s="73"/>
      <c r="E7" s="73"/>
      <c r="F7" s="54"/>
      <c r="G7" s="73"/>
      <c r="H7" s="73"/>
      <c r="I7" s="73"/>
      <c r="J7" s="73"/>
      <c r="K7" s="319" t="s">
        <v>286</v>
      </c>
      <c r="L7" s="320">
        <f>'EŠ-1-og_kanton'!L18</f>
        <v>0</v>
      </c>
      <c r="M7" s="304" t="s">
        <v>47</v>
      </c>
      <c r="N7" s="73"/>
      <c r="O7" s="54"/>
      <c r="P7" s="54"/>
    </row>
    <row r="8" spans="1:16" ht="14.2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8.7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5.7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9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'EŠ-1-og_kanton'!L12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'EŠ-1-og_kanton'!L13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1.2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'EŠ-1-og_kanton'!L14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'EŠ-1-og_kanton'!L15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'EŠ-1-og_kanton'!L16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'EŠ-1-og_kanton'!L17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1.25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1.2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1.2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1.2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1.2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1.2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1.2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1.2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20" ht="11.2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20" ht="11.2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20" ht="11.2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20" ht="11.2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20" ht="11.25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20" ht="11.2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20" ht="11.2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20" ht="11.2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20" ht="11.2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20" ht="11.25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39" spans="1:20" s="6" customFormat="1" x14ac:dyDescent="0.25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10"/>
      <c r="S139" s="10"/>
      <c r="T139" s="10"/>
    </row>
    <row r="140" spans="1:20" s="6" customFormat="1" x14ac:dyDescent="0.2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10"/>
      <c r="S140" s="10"/>
      <c r="T140" s="10"/>
    </row>
    <row r="141" spans="1:20" s="6" customFormat="1" x14ac:dyDescent="0.25">
      <c r="A141" s="46"/>
      <c r="B141" s="46"/>
      <c r="C141" s="64" t="s">
        <v>255</v>
      </c>
      <c r="D141" s="59" t="str">
        <f>'EŠ-1-og_kanton'!C21</f>
        <v>_________. godine</v>
      </c>
      <c r="E141" s="59"/>
      <c r="F141" s="44"/>
      <c r="G141" s="59"/>
      <c r="H141" s="83" t="s">
        <v>256</v>
      </c>
      <c r="I141" s="44"/>
      <c r="J141" s="82"/>
      <c r="K141" s="64" t="s">
        <v>257</v>
      </c>
      <c r="L141" s="59" t="str">
        <f>'EŠ-1-og_kanton'!S21</f>
        <v>_________________________</v>
      </c>
      <c r="M141" s="46"/>
      <c r="N141" s="46"/>
      <c r="O141" s="46"/>
      <c r="P141" s="46"/>
      <c r="Q141" s="54"/>
      <c r="R141" s="10"/>
      <c r="S141" s="10"/>
      <c r="T141" s="10"/>
    </row>
    <row r="142" spans="1:20" s="6" customFormat="1" x14ac:dyDescent="0.25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10"/>
      <c r="S142" s="10"/>
      <c r="T142" s="10"/>
    </row>
    <row r="143" spans="1:20" s="6" customFormat="1" x14ac:dyDescent="0.2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10"/>
      <c r="S143" s="10"/>
      <c r="T143" s="10"/>
    </row>
    <row r="144" spans="1:20" s="6" customFormat="1" x14ac:dyDescent="0.25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10"/>
      <c r="S144" s="10"/>
      <c r="T144" s="10"/>
    </row>
    <row r="145" spans="1:20" s="6" customFormat="1" x14ac:dyDescent="0.25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10"/>
      <c r="S145" s="10"/>
      <c r="T145" s="10"/>
    </row>
    <row r="146" spans="1:20" s="6" customFormat="1" x14ac:dyDescent="0.25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10"/>
      <c r="S146" s="10"/>
      <c r="T146" s="10"/>
    </row>
    <row r="147" spans="1:20" s="6" customFormat="1" x14ac:dyDescent="0.25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10"/>
      <c r="S147" s="10"/>
      <c r="T147" s="10"/>
    </row>
    <row r="148" spans="1:20" s="6" customFormat="1" x14ac:dyDescent="0.25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10"/>
      <c r="S148" s="10"/>
      <c r="T148" s="10"/>
    </row>
    <row r="149" spans="1:20" s="6" customFormat="1" x14ac:dyDescent="0.25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10"/>
      <c r="S149" s="10"/>
      <c r="T149" s="10"/>
    </row>
    <row r="150" spans="1:20" s="6" customFormat="1" x14ac:dyDescent="0.25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10"/>
      <c r="S150" s="10"/>
      <c r="T150" s="10"/>
    </row>
    <row r="151" spans="1:20" s="6" customFormat="1" x14ac:dyDescent="0.25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10"/>
      <c r="S151" s="10"/>
      <c r="T151" s="10"/>
    </row>
    <row r="152" spans="1:20" s="6" customFormat="1" x14ac:dyDescent="0.25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10"/>
      <c r="S152" s="10"/>
      <c r="T152" s="10"/>
    </row>
    <row r="153" spans="1:20" s="6" customFormat="1" x14ac:dyDescent="0.2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10"/>
      <c r="S153" s="10"/>
      <c r="T153" s="10"/>
    </row>
    <row r="154" spans="1:20" s="6" customFormat="1" x14ac:dyDescent="0.25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10"/>
      <c r="S154" s="10"/>
      <c r="T154" s="10"/>
    </row>
    <row r="155" spans="1:20" s="6" customFormat="1" x14ac:dyDescent="0.2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10"/>
      <c r="S155" s="10"/>
      <c r="T155" s="10"/>
    </row>
    <row r="156" spans="1:20" s="6" customFormat="1" x14ac:dyDescent="0.25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10"/>
      <c r="S156" s="10"/>
      <c r="T156" s="10"/>
    </row>
    <row r="157" spans="1:20" s="6" customFormat="1" x14ac:dyDescent="0.25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10"/>
      <c r="S157" s="10"/>
      <c r="T157" s="10"/>
    </row>
    <row r="158" spans="1:20" s="6" customFormat="1" x14ac:dyDescent="0.25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10"/>
      <c r="S158" s="10"/>
      <c r="T158" s="10"/>
    </row>
    <row r="159" spans="1:20" s="6" customFormat="1" x14ac:dyDescent="0.25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10"/>
      <c r="S159" s="10"/>
      <c r="T159" s="10"/>
    </row>
    <row r="160" spans="1:20" s="6" customFormat="1" x14ac:dyDescent="0.2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10"/>
      <c r="S160" s="10"/>
      <c r="T160" s="10"/>
    </row>
    <row r="161" spans="1:20" s="6" customFormat="1" x14ac:dyDescent="0.25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10"/>
      <c r="S161" s="10"/>
      <c r="T161" s="10"/>
    </row>
    <row r="162" spans="1:20" s="6" customFormat="1" x14ac:dyDescent="0.25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10"/>
      <c r="S162" s="10"/>
      <c r="T162" s="10"/>
    </row>
    <row r="163" spans="1:20" s="6" customFormat="1" x14ac:dyDescent="0.25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10"/>
      <c r="S163" s="10"/>
      <c r="T163" s="10"/>
    </row>
    <row r="164" spans="1:20" s="6" customFormat="1" x14ac:dyDescent="0.2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10"/>
      <c r="S164" s="10"/>
      <c r="T164" s="10"/>
    </row>
    <row r="165" spans="1:20" s="6" customFormat="1" x14ac:dyDescent="0.25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10"/>
      <c r="S165" s="10"/>
      <c r="T165" s="10"/>
    </row>
    <row r="166" spans="1:20" s="6" customFormat="1" x14ac:dyDescent="0.25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10"/>
      <c r="S166" s="10"/>
      <c r="T166" s="10"/>
    </row>
    <row r="167" spans="1:20" s="6" customFormat="1" x14ac:dyDescent="0.2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10"/>
      <c r="S167" s="10"/>
      <c r="T167" s="10"/>
    </row>
    <row r="168" spans="1:20" s="6" customFormat="1" x14ac:dyDescent="0.2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10"/>
      <c r="S168" s="10"/>
      <c r="T168" s="10"/>
    </row>
    <row r="169" spans="1:20" s="6" customFormat="1" x14ac:dyDescent="0.2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10"/>
      <c r="S169" s="10"/>
      <c r="T169" s="10"/>
    </row>
    <row r="170" spans="1:20" s="6" customFormat="1" x14ac:dyDescent="0.25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10"/>
      <c r="S170" s="10"/>
      <c r="T170" s="10"/>
    </row>
    <row r="171" spans="1:20" s="6" customFormat="1" x14ac:dyDescent="0.2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10"/>
      <c r="S171" s="10"/>
      <c r="T171" s="10"/>
    </row>
    <row r="172" spans="1:20" s="6" customFormat="1" x14ac:dyDescent="0.2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10"/>
      <c r="S172" s="10"/>
      <c r="T172" s="10"/>
    </row>
    <row r="173" spans="1:20" s="6" customFormat="1" x14ac:dyDescent="0.25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10"/>
      <c r="S173" s="10"/>
      <c r="T173" s="10"/>
    </row>
    <row r="174" spans="1:20" s="6" customFormat="1" x14ac:dyDescent="0.25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10"/>
      <c r="S174" s="10"/>
      <c r="T174" s="10"/>
    </row>
    <row r="175" spans="1:20" s="6" customFormat="1" x14ac:dyDescent="0.25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10"/>
      <c r="S175" s="10"/>
      <c r="T175" s="10"/>
    </row>
    <row r="176" spans="1:20" s="6" customFormat="1" x14ac:dyDescent="0.2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10"/>
      <c r="S176" s="10"/>
      <c r="T176" s="10"/>
    </row>
    <row r="177" spans="1:20" s="6" customFormat="1" x14ac:dyDescent="0.25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10"/>
      <c r="S177" s="10"/>
      <c r="T177" s="10"/>
    </row>
    <row r="178" spans="1:20" s="6" customFormat="1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10"/>
      <c r="S178" s="10"/>
      <c r="T178" s="10"/>
    </row>
    <row r="179" spans="1:20" s="6" customFormat="1" x14ac:dyDescent="0.2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10"/>
      <c r="S179" s="10"/>
      <c r="T179" s="10"/>
    </row>
    <row r="180" spans="1:20" s="6" customFormat="1" x14ac:dyDescent="0.2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10"/>
      <c r="S180" s="10"/>
      <c r="T180" s="10"/>
    </row>
    <row r="181" spans="1:20" s="6" customFormat="1" x14ac:dyDescent="0.2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10"/>
      <c r="S181" s="10"/>
      <c r="T181" s="10"/>
    </row>
    <row r="182" spans="1:20" s="6" customFormat="1" x14ac:dyDescent="0.2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10"/>
      <c r="S182" s="10"/>
      <c r="T182" s="10"/>
    </row>
    <row r="183" spans="1:20" s="6" customFormat="1" x14ac:dyDescent="0.25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10"/>
      <c r="S183" s="10"/>
      <c r="T183" s="10"/>
    </row>
    <row r="184" spans="1:20" s="6" customFormat="1" x14ac:dyDescent="0.25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10"/>
      <c r="S184" s="10"/>
      <c r="T184" s="10"/>
    </row>
    <row r="185" spans="1:20" s="6" customFormat="1" x14ac:dyDescent="0.25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10"/>
      <c r="S185" s="10"/>
      <c r="T185" s="10"/>
    </row>
    <row r="186" spans="1:20" s="6" customFormat="1" x14ac:dyDescent="0.25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10"/>
      <c r="S186" s="10"/>
      <c r="T186" s="10"/>
    </row>
    <row r="187" spans="1:20" s="6" customFormat="1" x14ac:dyDescent="0.25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10"/>
      <c r="S187" s="10"/>
      <c r="T187" s="10"/>
    </row>
    <row r="188" spans="1:20" s="6" customFormat="1" x14ac:dyDescent="0.25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10"/>
      <c r="S188" s="10"/>
      <c r="T188" s="10"/>
    </row>
    <row r="189" spans="1:20" s="6" customFormat="1" x14ac:dyDescent="0.25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10"/>
      <c r="S189" s="10"/>
      <c r="T189" s="10"/>
    </row>
    <row r="190" spans="1:20" s="6" customFormat="1" x14ac:dyDescent="0.25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10"/>
      <c r="S190" s="10"/>
      <c r="T190" s="10"/>
    </row>
    <row r="191" spans="1:20" s="6" customFormat="1" x14ac:dyDescent="0.25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10"/>
      <c r="S191" s="10"/>
      <c r="T191" s="10"/>
    </row>
    <row r="192" spans="1:20" s="6" customFormat="1" x14ac:dyDescent="0.25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10"/>
      <c r="S192" s="10"/>
      <c r="T192" s="10"/>
    </row>
    <row r="193" spans="1:20" s="6" customFormat="1" x14ac:dyDescent="0.25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10"/>
      <c r="S193" s="10"/>
      <c r="T193" s="10"/>
    </row>
    <row r="194" spans="1:20" s="6" customFormat="1" x14ac:dyDescent="0.2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10"/>
      <c r="S194" s="10"/>
      <c r="T194" s="10"/>
    </row>
    <row r="195" spans="1:20" s="6" customFormat="1" x14ac:dyDescent="0.25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10"/>
      <c r="S195" s="10"/>
      <c r="T195" s="10"/>
    </row>
    <row r="196" spans="1:20" s="6" customFormat="1" x14ac:dyDescent="0.25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10"/>
      <c r="S196" s="10"/>
      <c r="T196" s="10"/>
    </row>
    <row r="197" spans="1:20" s="6" customFormat="1" x14ac:dyDescent="0.25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10"/>
      <c r="S197" s="10"/>
      <c r="T197" s="10"/>
    </row>
    <row r="198" spans="1:20" s="6" customFormat="1" x14ac:dyDescent="0.25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10"/>
      <c r="S198" s="10"/>
      <c r="T198" s="10"/>
    </row>
    <row r="199" spans="1:20" s="6" customFormat="1" x14ac:dyDescent="0.25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10"/>
      <c r="S199" s="10"/>
      <c r="T199" s="10"/>
    </row>
    <row r="200" spans="1:20" s="6" customFormat="1" x14ac:dyDescent="0.25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10"/>
      <c r="S200" s="10"/>
      <c r="T200" s="10"/>
    </row>
    <row r="201" spans="1:20" s="6" customFormat="1" x14ac:dyDescent="0.25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10"/>
      <c r="S201" s="10"/>
      <c r="T201" s="10"/>
    </row>
    <row r="202" spans="1:20" s="6" customFormat="1" x14ac:dyDescent="0.25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10"/>
      <c r="S202" s="10"/>
      <c r="T202" s="10"/>
    </row>
    <row r="203" spans="1:20" s="6" customFormat="1" x14ac:dyDescent="0.25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10"/>
      <c r="S203" s="10"/>
      <c r="T203" s="10"/>
    </row>
    <row r="204" spans="1:20" s="6" customFormat="1" x14ac:dyDescent="0.25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10"/>
      <c r="S204" s="10"/>
      <c r="T204" s="10"/>
    </row>
    <row r="205" spans="1:20" s="6" customFormat="1" x14ac:dyDescent="0.25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10"/>
      <c r="S205" s="10"/>
      <c r="T205" s="10"/>
    </row>
    <row r="206" spans="1:20" s="6" customFormat="1" x14ac:dyDescent="0.25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10"/>
      <c r="S206" s="10"/>
      <c r="T206" s="10"/>
    </row>
    <row r="207" spans="1:20" s="6" customFormat="1" x14ac:dyDescent="0.25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10"/>
      <c r="S207" s="10"/>
      <c r="T207" s="10"/>
    </row>
    <row r="208" spans="1:20" s="6" customFormat="1" x14ac:dyDescent="0.25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10"/>
      <c r="S208" s="10"/>
      <c r="T208" s="10"/>
    </row>
    <row r="209" spans="1:20" s="6" customFormat="1" x14ac:dyDescent="0.25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10"/>
      <c r="S209" s="10"/>
      <c r="T209" s="10"/>
    </row>
    <row r="210" spans="1:20" s="6" customFormat="1" x14ac:dyDescent="0.25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10"/>
      <c r="S210" s="10"/>
      <c r="T210" s="10"/>
    </row>
    <row r="211" spans="1:20" s="6" customFormat="1" x14ac:dyDescent="0.25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10"/>
      <c r="S211" s="10"/>
      <c r="T211" s="10"/>
    </row>
    <row r="212" spans="1:20" s="6" customFormat="1" x14ac:dyDescent="0.25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10"/>
      <c r="S212" s="10"/>
      <c r="T212" s="10"/>
    </row>
    <row r="213" spans="1:20" s="6" customFormat="1" x14ac:dyDescent="0.25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10"/>
      <c r="S213" s="10"/>
      <c r="T213" s="10"/>
    </row>
    <row r="214" spans="1:20" s="6" customFormat="1" x14ac:dyDescent="0.25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10"/>
      <c r="S214" s="10"/>
      <c r="T214" s="10"/>
    </row>
    <row r="215" spans="1:20" s="6" customFormat="1" x14ac:dyDescent="0.25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10"/>
      <c r="S215" s="10"/>
      <c r="T215" s="10"/>
    </row>
    <row r="216" spans="1:20" s="6" customFormat="1" x14ac:dyDescent="0.25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10"/>
      <c r="S216" s="10"/>
      <c r="T216" s="10"/>
    </row>
    <row r="217" spans="1:20" s="6" customFormat="1" x14ac:dyDescent="0.25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10"/>
      <c r="S217" s="10"/>
      <c r="T217" s="10"/>
    </row>
    <row r="218" spans="1:20" s="6" customFormat="1" x14ac:dyDescent="0.25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10"/>
      <c r="S218" s="10"/>
      <c r="T218" s="10"/>
    </row>
    <row r="219" spans="1:20" s="6" customFormat="1" x14ac:dyDescent="0.25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10"/>
      <c r="S219" s="10"/>
      <c r="T219" s="10"/>
    </row>
    <row r="220" spans="1:20" s="6" customFormat="1" x14ac:dyDescent="0.25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10"/>
      <c r="S220" s="10"/>
      <c r="T220" s="10"/>
    </row>
    <row r="221" spans="1:20" s="6" customFormat="1" x14ac:dyDescent="0.25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10"/>
      <c r="S221" s="10"/>
      <c r="T221" s="10"/>
    </row>
    <row r="222" spans="1:20" s="6" customFormat="1" x14ac:dyDescent="0.25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10"/>
      <c r="S222" s="10"/>
      <c r="T222" s="10"/>
    </row>
    <row r="223" spans="1:20" s="6" customFormat="1" x14ac:dyDescent="0.25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10"/>
      <c r="S223" s="10"/>
      <c r="T223" s="10"/>
    </row>
    <row r="224" spans="1:20" s="6" customFormat="1" x14ac:dyDescent="0.25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10"/>
      <c r="S224" s="10"/>
      <c r="T224" s="10"/>
    </row>
    <row r="225" spans="1:20" s="6" customFormat="1" x14ac:dyDescent="0.25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10"/>
      <c r="S225" s="10"/>
      <c r="T225" s="10"/>
    </row>
    <row r="226" spans="1:20" s="6" customFormat="1" x14ac:dyDescent="0.25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10"/>
      <c r="S226" s="10"/>
      <c r="T226" s="10"/>
    </row>
    <row r="227" spans="1:20" s="6" customFormat="1" x14ac:dyDescent="0.25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10"/>
      <c r="S227" s="10"/>
      <c r="T227" s="10"/>
    </row>
    <row r="228" spans="1:20" s="6" customFormat="1" x14ac:dyDescent="0.25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10"/>
      <c r="S228" s="10"/>
      <c r="T228" s="10"/>
    </row>
    <row r="229" spans="1:20" s="6" customFormat="1" x14ac:dyDescent="0.25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10"/>
      <c r="S229" s="10"/>
      <c r="T229" s="10"/>
    </row>
    <row r="230" spans="1:20" s="6" customFormat="1" x14ac:dyDescent="0.25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10"/>
      <c r="S230" s="10"/>
      <c r="T230" s="10"/>
    </row>
    <row r="231" spans="1:20" s="6" customFormat="1" x14ac:dyDescent="0.25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10"/>
      <c r="S231" s="10"/>
      <c r="T231" s="10"/>
    </row>
    <row r="232" spans="1:20" s="6" customFormat="1" x14ac:dyDescent="0.25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10"/>
      <c r="S232" s="10"/>
      <c r="T232" s="10"/>
    </row>
    <row r="233" spans="1:20" s="6" customFormat="1" x14ac:dyDescent="0.25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10"/>
      <c r="S233" s="10"/>
      <c r="T233" s="10"/>
    </row>
    <row r="234" spans="1:20" s="6" customFormat="1" x14ac:dyDescent="0.25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10"/>
      <c r="S234" s="10"/>
      <c r="T234" s="10"/>
    </row>
    <row r="235" spans="1:20" s="6" customFormat="1" x14ac:dyDescent="0.25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10"/>
      <c r="S235" s="10"/>
      <c r="T235" s="10"/>
    </row>
    <row r="236" spans="1:20" s="6" customFormat="1" x14ac:dyDescent="0.25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10"/>
      <c r="S236" s="10"/>
      <c r="T236" s="10"/>
    </row>
    <row r="237" spans="1:20" s="6" customFormat="1" x14ac:dyDescent="0.25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10"/>
      <c r="S237" s="10"/>
      <c r="T237" s="10"/>
    </row>
    <row r="238" spans="1:20" s="6" customFormat="1" x14ac:dyDescent="0.25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10"/>
      <c r="S238" s="10"/>
      <c r="T238" s="10"/>
    </row>
    <row r="239" spans="1:20" s="6" customFormat="1" x14ac:dyDescent="0.25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10"/>
      <c r="S239" s="10"/>
      <c r="T239" s="10"/>
    </row>
    <row r="240" spans="1:20" s="6" customFormat="1" x14ac:dyDescent="0.25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10"/>
      <c r="S240" s="10"/>
      <c r="T240" s="10"/>
    </row>
    <row r="241" spans="1:20" s="6" customFormat="1" x14ac:dyDescent="0.2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10"/>
      <c r="S241" s="10"/>
      <c r="T241" s="10"/>
    </row>
    <row r="242" spans="1:20" s="6" customFormat="1" x14ac:dyDescent="0.25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10"/>
      <c r="S242" s="10"/>
      <c r="T242" s="10"/>
    </row>
    <row r="243" spans="1:20" s="6" customFormat="1" x14ac:dyDescent="0.25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10"/>
      <c r="S243" s="10"/>
      <c r="T243" s="10"/>
    </row>
    <row r="244" spans="1:20" s="6" customFormat="1" x14ac:dyDescent="0.25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10"/>
      <c r="S244" s="10"/>
      <c r="T244" s="10"/>
    </row>
    <row r="245" spans="1:20" s="6" customFormat="1" x14ac:dyDescent="0.25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10"/>
      <c r="S245" s="10"/>
      <c r="T245" s="10"/>
    </row>
    <row r="246" spans="1:20" s="6" customFormat="1" x14ac:dyDescent="0.25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10"/>
      <c r="S246" s="10"/>
      <c r="T246" s="10"/>
    </row>
    <row r="247" spans="1:20" s="6" customFormat="1" x14ac:dyDescent="0.25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10"/>
      <c r="S247" s="10"/>
      <c r="T247" s="10"/>
    </row>
    <row r="248" spans="1:20" s="6" customFormat="1" x14ac:dyDescent="0.25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10"/>
      <c r="S248" s="10"/>
      <c r="T248" s="10"/>
    </row>
    <row r="249" spans="1:20" s="6" customFormat="1" x14ac:dyDescent="0.25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10"/>
      <c r="S249" s="10"/>
      <c r="T249" s="10"/>
    </row>
    <row r="250" spans="1:20" s="6" customFormat="1" x14ac:dyDescent="0.25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10"/>
      <c r="S250" s="10"/>
      <c r="T250" s="10"/>
    </row>
    <row r="251" spans="1:20" s="6" customFormat="1" x14ac:dyDescent="0.25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10"/>
      <c r="S251" s="10"/>
      <c r="T251" s="10"/>
    </row>
    <row r="252" spans="1:20" s="6" customFormat="1" x14ac:dyDescent="0.25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10"/>
      <c r="S252" s="10"/>
      <c r="T252" s="10"/>
    </row>
    <row r="253" spans="1:20" s="6" customFormat="1" x14ac:dyDescent="0.25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10"/>
      <c r="S253" s="10"/>
      <c r="T253" s="10"/>
    </row>
    <row r="254" spans="1:20" s="6" customFormat="1" x14ac:dyDescent="0.2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10"/>
      <c r="S254" s="10"/>
      <c r="T254" s="10"/>
    </row>
    <row r="255" spans="1:20" s="6" customFormat="1" x14ac:dyDescent="0.25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10"/>
      <c r="S255" s="10"/>
      <c r="T255" s="10"/>
    </row>
    <row r="256" spans="1:20" s="6" customFormat="1" x14ac:dyDescent="0.25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10"/>
      <c r="S256" s="10"/>
      <c r="T256" s="10"/>
    </row>
    <row r="257" spans="1:20" s="6" customFormat="1" x14ac:dyDescent="0.25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10"/>
      <c r="S257" s="10"/>
      <c r="T257" s="10"/>
    </row>
    <row r="258" spans="1:20" s="6" customFormat="1" x14ac:dyDescent="0.2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10"/>
      <c r="S258" s="10"/>
      <c r="T258" s="10"/>
    </row>
    <row r="259" spans="1:20" s="6" customFormat="1" x14ac:dyDescent="0.25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10"/>
      <c r="S259" s="10"/>
      <c r="T259" s="10"/>
    </row>
    <row r="260" spans="1:20" s="6" customFormat="1" x14ac:dyDescent="0.25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10"/>
      <c r="S260" s="10"/>
      <c r="T260" s="10"/>
    </row>
    <row r="261" spans="1:20" s="6" customFormat="1" x14ac:dyDescent="0.25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10"/>
      <c r="S261" s="10"/>
      <c r="T261" s="10"/>
    </row>
    <row r="262" spans="1:20" s="6" customFormat="1" x14ac:dyDescent="0.25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10"/>
      <c r="S262" s="10"/>
      <c r="T262" s="10"/>
    </row>
    <row r="263" spans="1:20" s="6" customFormat="1" x14ac:dyDescent="0.2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10"/>
      <c r="S263" s="10"/>
      <c r="T263" s="10"/>
    </row>
    <row r="264" spans="1:20" s="6" customFormat="1" x14ac:dyDescent="0.25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10"/>
      <c r="S264" s="10"/>
      <c r="T264" s="10"/>
    </row>
    <row r="265" spans="1:20" s="6" customFormat="1" x14ac:dyDescent="0.25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10"/>
      <c r="S265" s="10"/>
      <c r="T265" s="10"/>
    </row>
    <row r="266" spans="1:20" s="6" customFormat="1" x14ac:dyDescent="0.25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10"/>
      <c r="S266" s="10"/>
      <c r="T266" s="10"/>
    </row>
    <row r="267" spans="1:20" s="6" customFormat="1" x14ac:dyDescent="0.2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10"/>
      <c r="S267" s="10"/>
      <c r="T267" s="10"/>
    </row>
    <row r="268" spans="1:20" s="6" customFormat="1" x14ac:dyDescent="0.25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10"/>
      <c r="S268" s="10"/>
      <c r="T268" s="10"/>
    </row>
    <row r="269" spans="1:20" s="6" customFormat="1" x14ac:dyDescent="0.25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10"/>
      <c r="S269" s="10"/>
      <c r="T269" s="10"/>
    </row>
    <row r="270" spans="1:20" s="6" customFormat="1" x14ac:dyDescent="0.25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10"/>
      <c r="S270" s="10"/>
      <c r="T270" s="10"/>
    </row>
    <row r="271" spans="1:20" s="6" customFormat="1" x14ac:dyDescent="0.25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10"/>
      <c r="S271" s="10"/>
      <c r="T271" s="10"/>
    </row>
    <row r="272" spans="1:20" s="6" customFormat="1" x14ac:dyDescent="0.25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10"/>
      <c r="S272" s="10"/>
      <c r="T272" s="10"/>
    </row>
    <row r="273" spans="1:20" s="6" customFormat="1" x14ac:dyDescent="0.25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10"/>
      <c r="S273" s="10"/>
      <c r="T273" s="10"/>
    </row>
    <row r="274" spans="1:20" s="6" customFormat="1" x14ac:dyDescent="0.2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10"/>
      <c r="S274" s="10"/>
      <c r="T274" s="10"/>
    </row>
    <row r="275" spans="1:20" s="6" customFormat="1" x14ac:dyDescent="0.25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10"/>
      <c r="S275" s="10"/>
      <c r="T275" s="10"/>
    </row>
    <row r="276" spans="1:20" s="6" customFormat="1" x14ac:dyDescent="0.25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10"/>
      <c r="S276" s="10"/>
      <c r="T276" s="10"/>
    </row>
    <row r="277" spans="1:20" s="6" customFormat="1" x14ac:dyDescent="0.25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10"/>
      <c r="S277" s="10"/>
      <c r="T277" s="10"/>
    </row>
    <row r="278" spans="1:20" s="6" customFormat="1" x14ac:dyDescent="0.25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10"/>
      <c r="S278" s="10"/>
      <c r="T278" s="10"/>
    </row>
    <row r="279" spans="1:20" s="6" customFormat="1" x14ac:dyDescent="0.25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10"/>
      <c r="S279" s="10"/>
      <c r="T279" s="10"/>
    </row>
    <row r="280" spans="1:20" s="6" customFormat="1" x14ac:dyDescent="0.2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10"/>
      <c r="S280" s="10"/>
      <c r="T280" s="10"/>
    </row>
    <row r="281" spans="1:20" s="6" customFormat="1" x14ac:dyDescent="0.25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10"/>
      <c r="S281" s="10"/>
      <c r="T281" s="10"/>
    </row>
    <row r="282" spans="1:20" s="6" customFormat="1" x14ac:dyDescent="0.25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10"/>
      <c r="S282" s="10"/>
      <c r="T282" s="10"/>
    </row>
    <row r="283" spans="1:20" s="6" customFormat="1" x14ac:dyDescent="0.25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10"/>
      <c r="S283" s="10"/>
      <c r="T283" s="10"/>
    </row>
    <row r="284" spans="1:20" s="6" customFormat="1" x14ac:dyDescent="0.2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10"/>
      <c r="S284" s="10"/>
      <c r="T284" s="10"/>
    </row>
    <row r="285" spans="1:20" s="6" customFormat="1" x14ac:dyDescent="0.2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10"/>
      <c r="S285" s="10"/>
      <c r="T285" s="10"/>
    </row>
    <row r="286" spans="1:20" s="6" customFormat="1" x14ac:dyDescent="0.25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10"/>
      <c r="S286" s="10"/>
      <c r="T286" s="10"/>
    </row>
    <row r="287" spans="1:20" s="6" customFormat="1" x14ac:dyDescent="0.25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10"/>
      <c r="S287" s="10"/>
      <c r="T287" s="10"/>
    </row>
    <row r="288" spans="1:20" s="6" customFormat="1" x14ac:dyDescent="0.25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10"/>
      <c r="S288" s="10"/>
      <c r="T288" s="10"/>
    </row>
    <row r="289" spans="1:20" s="6" customFormat="1" x14ac:dyDescent="0.25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10"/>
      <c r="S289" s="10"/>
      <c r="T289" s="10"/>
    </row>
    <row r="290" spans="1:20" s="6" customFormat="1" x14ac:dyDescent="0.25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10"/>
      <c r="S290" s="10"/>
      <c r="T290" s="10"/>
    </row>
    <row r="291" spans="1:20" s="6" customFormat="1" x14ac:dyDescent="0.2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10"/>
      <c r="S291" s="10"/>
      <c r="T291" s="10"/>
    </row>
    <row r="292" spans="1:20" s="6" customFormat="1" x14ac:dyDescent="0.25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10"/>
      <c r="S292" s="10"/>
      <c r="T292" s="10"/>
    </row>
    <row r="293" spans="1:20" s="6" customFormat="1" x14ac:dyDescent="0.25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10"/>
      <c r="S293" s="10"/>
      <c r="T293" s="10"/>
    </row>
    <row r="294" spans="1:20" s="6" customFormat="1" x14ac:dyDescent="0.25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10"/>
      <c r="S294" s="10"/>
      <c r="T294" s="10"/>
    </row>
    <row r="295" spans="1:20" s="6" customFormat="1" x14ac:dyDescent="0.25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10"/>
      <c r="S295" s="10"/>
      <c r="T295" s="10"/>
    </row>
    <row r="296" spans="1:20" s="6" customFormat="1" x14ac:dyDescent="0.25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10"/>
      <c r="S296" s="10"/>
      <c r="T296" s="10"/>
    </row>
    <row r="297" spans="1:20" s="6" customFormat="1" x14ac:dyDescent="0.25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10"/>
      <c r="S297" s="10"/>
      <c r="T297" s="10"/>
    </row>
    <row r="298" spans="1:20" s="6" customFormat="1" x14ac:dyDescent="0.25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10"/>
      <c r="S298" s="10"/>
      <c r="T298" s="10"/>
    </row>
    <row r="299" spans="1:20" s="6" customFormat="1" x14ac:dyDescent="0.25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10"/>
      <c r="S299" s="10"/>
      <c r="T299" s="10"/>
    </row>
    <row r="300" spans="1:20" s="6" customFormat="1" x14ac:dyDescent="0.25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10"/>
      <c r="S300" s="10"/>
      <c r="T300" s="10"/>
    </row>
    <row r="301" spans="1:20" s="6" customFormat="1" x14ac:dyDescent="0.25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10"/>
      <c r="S301" s="10"/>
      <c r="T301" s="10"/>
    </row>
    <row r="302" spans="1:20" s="6" customFormat="1" x14ac:dyDescent="0.25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10"/>
      <c r="S302" s="10"/>
      <c r="T302" s="10"/>
    </row>
    <row r="303" spans="1:20" s="6" customFormat="1" x14ac:dyDescent="0.25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10"/>
      <c r="S303" s="10"/>
      <c r="T303" s="10"/>
    </row>
    <row r="304" spans="1:20" s="6" customFormat="1" x14ac:dyDescent="0.25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10"/>
      <c r="S304" s="10"/>
      <c r="T304" s="10"/>
    </row>
    <row r="305" spans="1:20" s="6" customFormat="1" x14ac:dyDescent="0.25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10"/>
      <c r="S305" s="10"/>
      <c r="T305" s="10"/>
    </row>
    <row r="306" spans="1:20" s="6" customFormat="1" x14ac:dyDescent="0.25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10"/>
      <c r="S306" s="10"/>
      <c r="T306" s="10"/>
    </row>
    <row r="307" spans="1:20" s="6" customFormat="1" x14ac:dyDescent="0.25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10"/>
      <c r="S307" s="10"/>
      <c r="T307" s="10"/>
    </row>
    <row r="308" spans="1:20" s="6" customFormat="1" x14ac:dyDescent="0.25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10"/>
      <c r="S308" s="10"/>
      <c r="T308" s="10"/>
    </row>
    <row r="309" spans="1:20" s="6" customFormat="1" x14ac:dyDescent="0.25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10"/>
      <c r="S309" s="10"/>
      <c r="T309" s="10"/>
    </row>
    <row r="310" spans="1:20" s="6" customFormat="1" x14ac:dyDescent="0.25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10"/>
      <c r="S310" s="10"/>
      <c r="T310" s="10"/>
    </row>
    <row r="311" spans="1:20" s="6" customFormat="1" x14ac:dyDescent="0.2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10"/>
      <c r="S311" s="10"/>
      <c r="T311" s="10"/>
    </row>
    <row r="312" spans="1:20" s="6" customFormat="1" x14ac:dyDescent="0.25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10"/>
      <c r="S312" s="10"/>
      <c r="T312" s="10"/>
    </row>
    <row r="313" spans="1:20" s="6" customFormat="1" x14ac:dyDescent="0.25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10"/>
      <c r="S313" s="10"/>
      <c r="T313" s="10"/>
    </row>
    <row r="314" spans="1:20" s="6" customFormat="1" x14ac:dyDescent="0.25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10"/>
      <c r="S314" s="10"/>
      <c r="T314" s="10"/>
    </row>
    <row r="315" spans="1:20" s="6" customFormat="1" x14ac:dyDescent="0.25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10"/>
      <c r="S315" s="10"/>
      <c r="T315" s="10"/>
    </row>
    <row r="316" spans="1:20" s="6" customFormat="1" x14ac:dyDescent="0.2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10"/>
      <c r="S316" s="10"/>
      <c r="T316" s="10"/>
    </row>
    <row r="317" spans="1:20" s="6" customFormat="1" x14ac:dyDescent="0.25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10"/>
      <c r="S317" s="10"/>
      <c r="T317" s="10"/>
    </row>
    <row r="318" spans="1:20" s="6" customFormat="1" x14ac:dyDescent="0.25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10"/>
      <c r="S318" s="10"/>
      <c r="T318" s="10"/>
    </row>
    <row r="319" spans="1:20" s="6" customFormat="1" x14ac:dyDescent="0.25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10"/>
      <c r="S319" s="10"/>
      <c r="T319" s="10"/>
    </row>
    <row r="320" spans="1:20" s="6" customFormat="1" x14ac:dyDescent="0.25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10"/>
      <c r="S320" s="10"/>
      <c r="T320" s="10"/>
    </row>
    <row r="321" spans="1:20" s="6" customFormat="1" x14ac:dyDescent="0.25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10"/>
      <c r="S321" s="10"/>
      <c r="T321" s="10"/>
    </row>
    <row r="322" spans="1:20" s="6" customFormat="1" x14ac:dyDescent="0.25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10"/>
      <c r="S322" s="10"/>
      <c r="T322" s="10"/>
    </row>
    <row r="323" spans="1:20" s="6" customFormat="1" x14ac:dyDescent="0.25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10"/>
      <c r="S323" s="10"/>
      <c r="T323" s="10"/>
    </row>
    <row r="324" spans="1:20" s="6" customFormat="1" x14ac:dyDescent="0.25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10"/>
      <c r="S324" s="10"/>
      <c r="T324" s="10"/>
    </row>
    <row r="325" spans="1:20" s="6" customFormat="1" x14ac:dyDescent="0.25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10"/>
      <c r="S325" s="10"/>
      <c r="T325" s="10"/>
    </row>
  </sheetData>
  <sheetProtection password="C9E9" sheet="1" formatCells="0" formatColumns="0" formatRows="0" selectLockedCells="1"/>
  <mergeCells count="29">
    <mergeCell ref="A121:A137"/>
    <mergeCell ref="B121:B137"/>
    <mergeCell ref="N9:N10"/>
    <mergeCell ref="A1:P1"/>
    <mergeCell ref="A85:A101"/>
    <mergeCell ref="B8:B11"/>
    <mergeCell ref="A8:A11"/>
    <mergeCell ref="B85:B101"/>
    <mergeCell ref="O8:O10"/>
    <mergeCell ref="B49:B65"/>
    <mergeCell ref="P8:P10"/>
    <mergeCell ref="D9:J9"/>
    <mergeCell ref="M9:M10"/>
    <mergeCell ref="D3:L3"/>
    <mergeCell ref="A103:A119"/>
    <mergeCell ref="A13:A29"/>
    <mergeCell ref="A31:A47"/>
    <mergeCell ref="A49:A65"/>
    <mergeCell ref="B13:B29"/>
    <mergeCell ref="B103:B119"/>
    <mergeCell ref="L8:L10"/>
    <mergeCell ref="A67:A83"/>
    <mergeCell ref="B67:B83"/>
    <mergeCell ref="M8:N8"/>
    <mergeCell ref="C8:C11"/>
    <mergeCell ref="D8:J8"/>
    <mergeCell ref="K8:K10"/>
    <mergeCell ref="B31:B47"/>
    <mergeCell ref="D11:P1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9"/>
  <sheetViews>
    <sheetView showGridLines="0" zoomScale="130" zoomScaleNormal="130" zoomScaleSheetLayoutView="80" workbookViewId="0">
      <selection activeCell="D14" sqref="D14"/>
    </sheetView>
  </sheetViews>
  <sheetFormatPr defaultRowHeight="15" x14ac:dyDescent="0.25"/>
  <cols>
    <col min="1" max="1" width="11" style="129" customWidth="1"/>
    <col min="2" max="2" width="9.140625" style="129" customWidth="1"/>
    <col min="3" max="3" width="7.28515625" style="129" customWidth="1"/>
    <col min="4" max="10" width="9.140625" style="129"/>
    <col min="11" max="11" width="8.5703125" style="129" customWidth="1"/>
    <col min="12" max="12" width="8.7109375" style="129" customWidth="1"/>
    <col min="13" max="14" width="9.140625" style="129"/>
    <col min="15" max="15" width="8.7109375" style="129" customWidth="1"/>
    <col min="16" max="16" width="7.42578125" style="129" customWidth="1"/>
    <col min="17" max="18" width="9.140625" style="129"/>
  </cols>
  <sheetData>
    <row r="1" spans="1:18" ht="13.5" customHeight="1" x14ac:dyDescent="0.25">
      <c r="A1" s="338" t="s">
        <v>229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8" ht="13.5" customHeight="1" x14ac:dyDescent="0.25">
      <c r="A2" s="67" t="s">
        <v>281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46"/>
      <c r="P2" s="25"/>
      <c r="Q2" s="46"/>
      <c r="R2" s="46"/>
    </row>
    <row r="3" spans="1:18" ht="13.5" customHeight="1" x14ac:dyDescent="0.25">
      <c r="A3" s="67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46"/>
      <c r="P3" s="25"/>
      <c r="Q3" s="46"/>
      <c r="R3" s="46"/>
    </row>
    <row r="4" spans="1:18" ht="13.5" customHeight="1" x14ac:dyDescent="0.25">
      <c r="A4" s="45" t="s">
        <v>0</v>
      </c>
      <c r="B4" s="45" t="str">
        <f>'EŠ-1-og_kanton'!B5</f>
        <v>31.12.20__. godine</v>
      </c>
      <c r="C4" s="41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46"/>
      <c r="P4" s="25"/>
      <c r="Q4" s="46"/>
      <c r="R4" s="46"/>
    </row>
    <row r="5" spans="1:18" ht="13.5" customHeight="1" x14ac:dyDescent="0.25">
      <c r="A5" s="45" t="s">
        <v>252</v>
      </c>
      <c r="B5" s="45">
        <f>'EŠ-1-og_kanton'!B6</f>
        <v>0</v>
      </c>
      <c r="C5" s="12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46"/>
      <c r="P5" s="25"/>
      <c r="Q5" s="46"/>
      <c r="R5" s="46"/>
    </row>
    <row r="6" spans="1:18" ht="13.5" customHeight="1" x14ac:dyDescent="0.25">
      <c r="A6" s="45" t="s">
        <v>250</v>
      </c>
      <c r="B6" s="45">
        <f>'EŠ-1-og_kanton'!B7</f>
        <v>0</v>
      </c>
      <c r="C6" s="12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46"/>
      <c r="P6" s="25"/>
      <c r="Q6" s="46"/>
      <c r="R6" s="46"/>
    </row>
    <row r="7" spans="1:18" ht="12.75" customHeight="1" x14ac:dyDescent="0.25">
      <c r="A7" s="46"/>
      <c r="B7" s="46"/>
      <c r="C7" s="125"/>
      <c r="D7" s="46"/>
      <c r="E7" s="44"/>
      <c r="F7" s="44"/>
      <c r="G7" s="44"/>
      <c r="H7" s="44"/>
      <c r="I7" s="46"/>
      <c r="J7" s="46"/>
      <c r="K7" s="44"/>
      <c r="L7" s="106" t="s">
        <v>271</v>
      </c>
      <c r="M7" s="127">
        <f>'EŠ-1-og_kanton'!R18</f>
        <v>0</v>
      </c>
      <c r="N7" s="130" t="s">
        <v>15</v>
      </c>
      <c r="O7" s="46"/>
      <c r="P7" s="25"/>
      <c r="Q7" s="132"/>
      <c r="R7" s="46"/>
    </row>
    <row r="8" spans="1:18" ht="11.25" customHeight="1" x14ac:dyDescent="0.25">
      <c r="A8" s="339" t="s">
        <v>1</v>
      </c>
      <c r="B8" s="346" t="s">
        <v>16</v>
      </c>
      <c r="C8" s="346" t="s">
        <v>17</v>
      </c>
      <c r="D8" s="339" t="s">
        <v>18</v>
      </c>
      <c r="E8" s="339"/>
      <c r="F8" s="339"/>
      <c r="G8" s="339"/>
      <c r="H8" s="339"/>
      <c r="I8" s="339"/>
      <c r="J8" s="339"/>
      <c r="K8" s="346" t="s">
        <v>19</v>
      </c>
      <c r="L8" s="346" t="s">
        <v>20</v>
      </c>
      <c r="M8" s="346" t="s">
        <v>21</v>
      </c>
      <c r="N8" s="346"/>
      <c r="O8" s="346" t="s">
        <v>22</v>
      </c>
      <c r="P8" s="340" t="s">
        <v>23</v>
      </c>
      <c r="Q8" s="46"/>
      <c r="R8" s="46"/>
    </row>
    <row r="9" spans="1:18" ht="12.75" customHeight="1" x14ac:dyDescent="0.25">
      <c r="A9" s="339"/>
      <c r="B9" s="346"/>
      <c r="C9" s="346"/>
      <c r="D9" s="339" t="s">
        <v>24</v>
      </c>
      <c r="E9" s="339"/>
      <c r="F9" s="339"/>
      <c r="G9" s="339"/>
      <c r="H9" s="339"/>
      <c r="I9" s="339"/>
      <c r="J9" s="339"/>
      <c r="K9" s="346"/>
      <c r="L9" s="346"/>
      <c r="M9" s="346"/>
      <c r="N9" s="346"/>
      <c r="O9" s="346"/>
      <c r="P9" s="340"/>
      <c r="Q9" s="46"/>
      <c r="R9" s="46"/>
    </row>
    <row r="10" spans="1:18" ht="17.25" customHeight="1" x14ac:dyDescent="0.25">
      <c r="A10" s="339"/>
      <c r="B10" s="346"/>
      <c r="C10" s="346"/>
      <c r="D10" s="339"/>
      <c r="E10" s="339"/>
      <c r="F10" s="339"/>
      <c r="G10" s="339"/>
      <c r="H10" s="339"/>
      <c r="I10" s="339"/>
      <c r="J10" s="339"/>
      <c r="K10" s="346"/>
      <c r="L10" s="346"/>
      <c r="M10" s="346" t="s">
        <v>25</v>
      </c>
      <c r="N10" s="346" t="s">
        <v>26</v>
      </c>
      <c r="O10" s="346"/>
      <c r="P10" s="340"/>
      <c r="Q10" s="46"/>
      <c r="R10" s="46"/>
    </row>
    <row r="11" spans="1:18" ht="13.5" customHeight="1" x14ac:dyDescent="0.25">
      <c r="A11" s="339"/>
      <c r="B11" s="346"/>
      <c r="C11" s="346"/>
      <c r="D11" s="49" t="s">
        <v>27</v>
      </c>
      <c r="E11" s="49" t="s">
        <v>28</v>
      </c>
      <c r="F11" s="28" t="s">
        <v>29</v>
      </c>
      <c r="G11" s="28" t="s">
        <v>30</v>
      </c>
      <c r="H11" s="28" t="s">
        <v>31</v>
      </c>
      <c r="I11" s="28" t="s">
        <v>32</v>
      </c>
      <c r="J11" s="28" t="s">
        <v>33</v>
      </c>
      <c r="K11" s="346"/>
      <c r="L11" s="346"/>
      <c r="M11" s="346"/>
      <c r="N11" s="346"/>
      <c r="O11" s="346"/>
      <c r="P11" s="340"/>
      <c r="Q11" s="46"/>
      <c r="R11" s="46"/>
    </row>
    <row r="12" spans="1:18" x14ac:dyDescent="0.25">
      <c r="A12" s="339"/>
      <c r="B12" s="346"/>
      <c r="C12" s="346"/>
      <c r="D12" s="339" t="s">
        <v>277</v>
      </c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46"/>
      <c r="R12" s="46"/>
    </row>
    <row r="13" spans="1:18" ht="11.45" customHeight="1" x14ac:dyDescent="0.25">
      <c r="A13" s="123" t="s">
        <v>227</v>
      </c>
      <c r="B13" s="123">
        <v>2</v>
      </c>
      <c r="C13" s="20" t="s">
        <v>244</v>
      </c>
      <c r="D13" s="21" t="s">
        <v>245</v>
      </c>
      <c r="E13" s="21" t="s">
        <v>246</v>
      </c>
      <c r="F13" s="21" t="s">
        <v>247</v>
      </c>
      <c r="G13" s="21" t="s">
        <v>34</v>
      </c>
      <c r="H13" s="21" t="s">
        <v>35</v>
      </c>
      <c r="I13" s="21" t="s">
        <v>36</v>
      </c>
      <c r="J13" s="21" t="s">
        <v>37</v>
      </c>
      <c r="K13" s="21" t="s">
        <v>38</v>
      </c>
      <c r="L13" s="21" t="s">
        <v>39</v>
      </c>
      <c r="M13" s="21" t="s">
        <v>40</v>
      </c>
      <c r="N13" s="21" t="s">
        <v>41</v>
      </c>
      <c r="O13" s="21" t="s">
        <v>42</v>
      </c>
      <c r="P13" s="22" t="s">
        <v>170</v>
      </c>
      <c r="Q13" s="46"/>
      <c r="R13" s="46"/>
    </row>
    <row r="14" spans="1:18" ht="12" customHeight="1" x14ac:dyDescent="0.25">
      <c r="A14" s="344" t="str">
        <f>IF('EŠ-1-og_kanton'!A12="","",'EŠ-1-og_kanton'!A12)</f>
        <v/>
      </c>
      <c r="B14" s="345">
        <f>'EŠ-1-og_kanton'!R12</f>
        <v>0</v>
      </c>
      <c r="C14" s="109" t="s">
        <v>43</v>
      </c>
      <c r="D14" s="71"/>
      <c r="E14" s="71"/>
      <c r="F14" s="71"/>
      <c r="G14" s="71"/>
      <c r="H14" s="71"/>
      <c r="I14" s="71"/>
      <c r="J14" s="77">
        <f>SUM(D14:I14)</f>
        <v>0</v>
      </c>
      <c r="K14" s="71"/>
      <c r="L14" s="71"/>
      <c r="M14" s="71"/>
      <c r="N14" s="71"/>
      <c r="O14" s="77" t="str">
        <f>IF((L14-M14-N14)&lt;=0,"",L14-M14-N14)</f>
        <v/>
      </c>
      <c r="P14" s="78" t="str">
        <f>IF(L14-M14-N14&gt;=0,"",L14-M14-N14)</f>
        <v/>
      </c>
      <c r="Q14" s="46"/>
      <c r="R14" s="46"/>
    </row>
    <row r="15" spans="1:18" ht="12" customHeight="1" x14ac:dyDescent="0.25">
      <c r="A15" s="344"/>
      <c r="B15" s="345"/>
      <c r="C15" s="108" t="s">
        <v>44</v>
      </c>
      <c r="D15" s="50"/>
      <c r="E15" s="50"/>
      <c r="F15" s="50"/>
      <c r="G15" s="50"/>
      <c r="H15" s="50"/>
      <c r="I15" s="50"/>
      <c r="J15" s="79">
        <f t="shared" ref="J15:J30" si="0">SUM(D15:I15)</f>
        <v>0</v>
      </c>
      <c r="K15" s="50"/>
      <c r="L15" s="50"/>
      <c r="M15" s="50"/>
      <c r="N15" s="50"/>
      <c r="O15" s="79" t="str">
        <f>IF((L15-M15-N15)&lt;=0,"",L15-M15-N15)</f>
        <v/>
      </c>
      <c r="P15" s="80" t="str">
        <f>IF(L15-M15-N15&gt;=0,"",L15-M15-N15)</f>
        <v/>
      </c>
      <c r="Q15" s="46"/>
      <c r="R15" s="46"/>
    </row>
    <row r="16" spans="1:18" ht="12" customHeight="1" x14ac:dyDescent="0.25">
      <c r="A16" s="344"/>
      <c r="B16" s="345"/>
      <c r="C16" s="109" t="s">
        <v>45</v>
      </c>
      <c r="D16" s="77">
        <f t="shared" ref="D16:P16" si="1">SUM(D14:D15)</f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77">
        <f t="shared" si="1"/>
        <v>0</v>
      </c>
      <c r="I16" s="77">
        <f t="shared" si="1"/>
        <v>0</v>
      </c>
      <c r="J16" s="77">
        <f t="shared" si="1"/>
        <v>0</v>
      </c>
      <c r="K16" s="77">
        <f t="shared" si="1"/>
        <v>0</v>
      </c>
      <c r="L16" s="77">
        <f t="shared" si="1"/>
        <v>0</v>
      </c>
      <c r="M16" s="77">
        <f t="shared" si="1"/>
        <v>0</v>
      </c>
      <c r="N16" s="77">
        <f t="shared" si="1"/>
        <v>0</v>
      </c>
      <c r="O16" s="77">
        <f t="shared" si="1"/>
        <v>0</v>
      </c>
      <c r="P16" s="78">
        <f t="shared" si="1"/>
        <v>0</v>
      </c>
      <c r="Q16" s="46"/>
      <c r="R16" s="46"/>
    </row>
    <row r="17" spans="1:18" ht="12" customHeight="1" x14ac:dyDescent="0.25">
      <c r="A17" s="344" t="str">
        <f>IF('EŠ-1-og_kanton'!A13="","",'EŠ-1-og_kanton'!A13)</f>
        <v/>
      </c>
      <c r="B17" s="345">
        <f>'EŠ-1-og_kanton'!R13</f>
        <v>0</v>
      </c>
      <c r="C17" s="108" t="s">
        <v>43</v>
      </c>
      <c r="D17" s="50"/>
      <c r="E17" s="50"/>
      <c r="F17" s="50"/>
      <c r="G17" s="50"/>
      <c r="H17" s="50"/>
      <c r="I17" s="50"/>
      <c r="J17" s="79">
        <f t="shared" ref="J17" si="2">SUM(D17:I17)</f>
        <v>0</v>
      </c>
      <c r="K17" s="50"/>
      <c r="L17" s="50"/>
      <c r="M17" s="50"/>
      <c r="N17" s="50"/>
      <c r="O17" s="79" t="str">
        <f t="shared" ref="O17:O18" si="3">IF((L17-M17-N17)&lt;=0,"",L17-M17-N17)</f>
        <v/>
      </c>
      <c r="P17" s="80" t="str">
        <f t="shared" ref="P17:P18" si="4">IF(L17-M17-N17&gt;=0,"",L17-M17-N17)</f>
        <v/>
      </c>
      <c r="Q17" s="46"/>
      <c r="R17" s="46"/>
    </row>
    <row r="18" spans="1:18" ht="12" customHeight="1" x14ac:dyDescent="0.25">
      <c r="A18" s="344"/>
      <c r="B18" s="345"/>
      <c r="C18" s="109" t="s">
        <v>44</v>
      </c>
      <c r="D18" s="71"/>
      <c r="E18" s="71"/>
      <c r="F18" s="71"/>
      <c r="G18" s="71"/>
      <c r="H18" s="71"/>
      <c r="I18" s="71"/>
      <c r="J18" s="77">
        <f t="shared" si="0"/>
        <v>0</v>
      </c>
      <c r="K18" s="71"/>
      <c r="L18" s="71"/>
      <c r="M18" s="71"/>
      <c r="N18" s="71"/>
      <c r="O18" s="77" t="str">
        <f t="shared" si="3"/>
        <v/>
      </c>
      <c r="P18" s="111" t="str">
        <f t="shared" si="4"/>
        <v/>
      </c>
      <c r="Q18" s="46"/>
      <c r="R18" s="46"/>
    </row>
    <row r="19" spans="1:18" ht="12" customHeight="1" x14ac:dyDescent="0.25">
      <c r="A19" s="344"/>
      <c r="B19" s="345"/>
      <c r="C19" s="108" t="s">
        <v>45</v>
      </c>
      <c r="D19" s="79">
        <f t="shared" ref="D19:P28" si="5">SUM(D17:D18)</f>
        <v>0</v>
      </c>
      <c r="E19" s="79">
        <f t="shared" si="5"/>
        <v>0</v>
      </c>
      <c r="F19" s="79">
        <f t="shared" si="5"/>
        <v>0</v>
      </c>
      <c r="G19" s="79">
        <f t="shared" si="5"/>
        <v>0</v>
      </c>
      <c r="H19" s="79">
        <f t="shared" si="5"/>
        <v>0</v>
      </c>
      <c r="I19" s="79">
        <f t="shared" si="5"/>
        <v>0</v>
      </c>
      <c r="J19" s="79">
        <f t="shared" si="5"/>
        <v>0</v>
      </c>
      <c r="K19" s="79">
        <f t="shared" si="5"/>
        <v>0</v>
      </c>
      <c r="L19" s="79">
        <f t="shared" si="5"/>
        <v>0</v>
      </c>
      <c r="M19" s="79">
        <f t="shared" si="5"/>
        <v>0</v>
      </c>
      <c r="N19" s="79">
        <f t="shared" si="5"/>
        <v>0</v>
      </c>
      <c r="O19" s="79">
        <f t="shared" si="5"/>
        <v>0</v>
      </c>
      <c r="P19" s="110">
        <f t="shared" si="5"/>
        <v>0</v>
      </c>
      <c r="Q19" s="46"/>
      <c r="R19" s="46"/>
    </row>
    <row r="20" spans="1:18" ht="12" customHeight="1" x14ac:dyDescent="0.25">
      <c r="A20" s="344" t="str">
        <f>IF('EŠ-1-og_kanton'!A14="","",'EŠ-1-og_kanton'!A14)</f>
        <v/>
      </c>
      <c r="B20" s="345">
        <f>'EŠ-1-og_kanton'!R14</f>
        <v>0</v>
      </c>
      <c r="C20" s="109" t="s">
        <v>43</v>
      </c>
      <c r="D20" s="71"/>
      <c r="E20" s="71"/>
      <c r="F20" s="71"/>
      <c r="G20" s="71"/>
      <c r="H20" s="71"/>
      <c r="I20" s="71"/>
      <c r="J20" s="77">
        <f t="shared" ref="J20" si="6">SUM(D20:I20)</f>
        <v>0</v>
      </c>
      <c r="K20" s="71"/>
      <c r="L20" s="71"/>
      <c r="M20" s="71"/>
      <c r="N20" s="71"/>
      <c r="O20" s="77" t="str">
        <f t="shared" ref="O20:O21" si="7">IF((L20-M20-N20)&lt;=0,"",L20-M20-N20)</f>
        <v/>
      </c>
      <c r="P20" s="78" t="str">
        <f t="shared" ref="P20:P21" si="8">IF(L20-M20-N20&gt;=0,"",L20-M20-N20)</f>
        <v/>
      </c>
      <c r="Q20" s="46"/>
      <c r="R20" s="46"/>
    </row>
    <row r="21" spans="1:18" ht="12" customHeight="1" x14ac:dyDescent="0.25">
      <c r="A21" s="344"/>
      <c r="B21" s="345"/>
      <c r="C21" s="108" t="s">
        <v>44</v>
      </c>
      <c r="D21" s="50"/>
      <c r="E21" s="50"/>
      <c r="F21" s="50"/>
      <c r="G21" s="50"/>
      <c r="H21" s="50"/>
      <c r="I21" s="50"/>
      <c r="J21" s="79">
        <f t="shared" si="0"/>
        <v>0</v>
      </c>
      <c r="K21" s="50"/>
      <c r="L21" s="50"/>
      <c r="M21" s="50"/>
      <c r="N21" s="50"/>
      <c r="O21" s="79" t="str">
        <f t="shared" si="7"/>
        <v/>
      </c>
      <c r="P21" s="110" t="str">
        <f t="shared" si="8"/>
        <v/>
      </c>
      <c r="Q21" s="46"/>
      <c r="R21" s="46"/>
    </row>
    <row r="22" spans="1:18" ht="12" customHeight="1" x14ac:dyDescent="0.25">
      <c r="A22" s="344"/>
      <c r="B22" s="345"/>
      <c r="C22" s="109" t="s">
        <v>45</v>
      </c>
      <c r="D22" s="77">
        <f t="shared" ref="D22:J22" si="9">SUM(D20:D21)</f>
        <v>0</v>
      </c>
      <c r="E22" s="77">
        <f t="shared" si="9"/>
        <v>0</v>
      </c>
      <c r="F22" s="77">
        <f t="shared" si="9"/>
        <v>0</v>
      </c>
      <c r="G22" s="77">
        <f t="shared" si="9"/>
        <v>0</v>
      </c>
      <c r="H22" s="77">
        <f t="shared" si="9"/>
        <v>0</v>
      </c>
      <c r="I22" s="77">
        <f t="shared" si="9"/>
        <v>0</v>
      </c>
      <c r="J22" s="77">
        <f t="shared" si="9"/>
        <v>0</v>
      </c>
      <c r="K22" s="77">
        <f t="shared" si="5"/>
        <v>0</v>
      </c>
      <c r="L22" s="77">
        <f t="shared" si="5"/>
        <v>0</v>
      </c>
      <c r="M22" s="77">
        <f t="shared" si="5"/>
        <v>0</v>
      </c>
      <c r="N22" s="77">
        <f t="shared" si="5"/>
        <v>0</v>
      </c>
      <c r="O22" s="77">
        <f t="shared" si="5"/>
        <v>0</v>
      </c>
      <c r="P22" s="111">
        <f t="shared" si="5"/>
        <v>0</v>
      </c>
      <c r="Q22" s="46"/>
      <c r="R22" s="46"/>
    </row>
    <row r="23" spans="1:18" ht="12" customHeight="1" x14ac:dyDescent="0.25">
      <c r="A23" s="344" t="str">
        <f>IF('EŠ-1-og_kanton'!A15="","",'EŠ-1-og_kanton'!A15)</f>
        <v/>
      </c>
      <c r="B23" s="345">
        <f>'EŠ-1-og_kanton'!R15</f>
        <v>0</v>
      </c>
      <c r="C23" s="108" t="s">
        <v>43</v>
      </c>
      <c r="D23" s="50"/>
      <c r="E23" s="50"/>
      <c r="F23" s="50"/>
      <c r="G23" s="50"/>
      <c r="H23" s="50"/>
      <c r="I23" s="50"/>
      <c r="J23" s="79">
        <f t="shared" ref="J23" si="10">SUM(D23:I23)</f>
        <v>0</v>
      </c>
      <c r="K23" s="50"/>
      <c r="L23" s="50"/>
      <c r="M23" s="50"/>
      <c r="N23" s="50"/>
      <c r="O23" s="79" t="str">
        <f t="shared" ref="O23:O24" si="11">IF((L23-M23-N23)&lt;=0,"",L23-M23-N23)</f>
        <v/>
      </c>
      <c r="P23" s="80" t="str">
        <f t="shared" ref="P23:P24" si="12">IF(L23-M23-N23&gt;=0,"",L23-M23-N23)</f>
        <v/>
      </c>
      <c r="Q23" s="46"/>
      <c r="R23" s="46"/>
    </row>
    <row r="24" spans="1:18" ht="12" customHeight="1" x14ac:dyDescent="0.25">
      <c r="A24" s="344"/>
      <c r="B24" s="345"/>
      <c r="C24" s="109" t="s">
        <v>44</v>
      </c>
      <c r="D24" s="71"/>
      <c r="E24" s="71"/>
      <c r="F24" s="71"/>
      <c r="G24" s="71"/>
      <c r="H24" s="71"/>
      <c r="I24" s="71"/>
      <c r="J24" s="77">
        <f t="shared" si="0"/>
        <v>0</v>
      </c>
      <c r="K24" s="71"/>
      <c r="L24" s="71"/>
      <c r="M24" s="71"/>
      <c r="N24" s="71"/>
      <c r="O24" s="77" t="str">
        <f t="shared" si="11"/>
        <v/>
      </c>
      <c r="P24" s="111" t="str">
        <f t="shared" si="12"/>
        <v/>
      </c>
      <c r="Q24" s="46"/>
      <c r="R24" s="46"/>
    </row>
    <row r="25" spans="1:18" ht="12" customHeight="1" x14ac:dyDescent="0.25">
      <c r="A25" s="344"/>
      <c r="B25" s="345"/>
      <c r="C25" s="108" t="s">
        <v>45</v>
      </c>
      <c r="D25" s="79">
        <f t="shared" ref="D25:P25" si="13">SUM(D23:D24)</f>
        <v>0</v>
      </c>
      <c r="E25" s="79">
        <f t="shared" si="13"/>
        <v>0</v>
      </c>
      <c r="F25" s="79">
        <f t="shared" si="13"/>
        <v>0</v>
      </c>
      <c r="G25" s="79">
        <f t="shared" si="13"/>
        <v>0</v>
      </c>
      <c r="H25" s="79">
        <f t="shared" si="13"/>
        <v>0</v>
      </c>
      <c r="I25" s="79">
        <f t="shared" si="13"/>
        <v>0</v>
      </c>
      <c r="J25" s="79">
        <f t="shared" si="13"/>
        <v>0</v>
      </c>
      <c r="K25" s="79">
        <f t="shared" si="13"/>
        <v>0</v>
      </c>
      <c r="L25" s="79">
        <f t="shared" si="13"/>
        <v>0</v>
      </c>
      <c r="M25" s="79">
        <f t="shared" si="13"/>
        <v>0</v>
      </c>
      <c r="N25" s="79">
        <f t="shared" si="13"/>
        <v>0</v>
      </c>
      <c r="O25" s="79">
        <f t="shared" si="13"/>
        <v>0</v>
      </c>
      <c r="P25" s="110">
        <f t="shared" si="13"/>
        <v>0</v>
      </c>
      <c r="Q25" s="46"/>
      <c r="R25" s="46"/>
    </row>
    <row r="26" spans="1:18" ht="12" customHeight="1" x14ac:dyDescent="0.25">
      <c r="A26" s="344" t="str">
        <f>IF('EŠ-1-og_kanton'!A16="","",'EŠ-1-og_kanton'!A16)</f>
        <v/>
      </c>
      <c r="B26" s="345">
        <f>'EŠ-1-og_kanton'!R16</f>
        <v>0</v>
      </c>
      <c r="C26" s="109" t="s">
        <v>43</v>
      </c>
      <c r="D26" s="71"/>
      <c r="E26" s="71"/>
      <c r="F26" s="71"/>
      <c r="G26" s="71"/>
      <c r="H26" s="71"/>
      <c r="I26" s="71"/>
      <c r="J26" s="77">
        <f t="shared" ref="J26" si="14">SUM(D26:I26)</f>
        <v>0</v>
      </c>
      <c r="K26" s="71"/>
      <c r="L26" s="71"/>
      <c r="M26" s="71"/>
      <c r="N26" s="71"/>
      <c r="O26" s="77" t="str">
        <f t="shared" ref="O26:O27" si="15">IF((L26-M26-N26)&lt;=0,"",L26-M26-N26)</f>
        <v/>
      </c>
      <c r="P26" s="78" t="str">
        <f t="shared" ref="P26:P27" si="16">IF(L26-M26-N26&gt;=0,"",L26-M26-N26)</f>
        <v/>
      </c>
      <c r="Q26" s="46"/>
      <c r="R26" s="46"/>
    </row>
    <row r="27" spans="1:18" ht="12" customHeight="1" x14ac:dyDescent="0.25">
      <c r="A27" s="344"/>
      <c r="B27" s="345"/>
      <c r="C27" s="108" t="s">
        <v>44</v>
      </c>
      <c r="D27" s="50"/>
      <c r="E27" s="50"/>
      <c r="F27" s="50"/>
      <c r="G27" s="50"/>
      <c r="H27" s="50"/>
      <c r="I27" s="50"/>
      <c r="J27" s="79">
        <f t="shared" si="0"/>
        <v>0</v>
      </c>
      <c r="K27" s="50"/>
      <c r="L27" s="50"/>
      <c r="M27" s="50"/>
      <c r="N27" s="50"/>
      <c r="O27" s="79" t="str">
        <f t="shared" si="15"/>
        <v/>
      </c>
      <c r="P27" s="110" t="str">
        <f t="shared" si="16"/>
        <v/>
      </c>
      <c r="Q27" s="46"/>
      <c r="R27" s="46"/>
    </row>
    <row r="28" spans="1:18" ht="12" customHeight="1" x14ac:dyDescent="0.25">
      <c r="A28" s="344"/>
      <c r="B28" s="345"/>
      <c r="C28" s="109" t="s">
        <v>45</v>
      </c>
      <c r="D28" s="77">
        <f t="shared" ref="D28:J28" si="17">SUM(D26:D27)</f>
        <v>0</v>
      </c>
      <c r="E28" s="77">
        <f t="shared" si="17"/>
        <v>0</v>
      </c>
      <c r="F28" s="77">
        <f t="shared" si="17"/>
        <v>0</v>
      </c>
      <c r="G28" s="77">
        <f t="shared" si="17"/>
        <v>0</v>
      </c>
      <c r="H28" s="77">
        <f t="shared" si="17"/>
        <v>0</v>
      </c>
      <c r="I28" s="77">
        <f t="shared" si="17"/>
        <v>0</v>
      </c>
      <c r="J28" s="77">
        <f t="shared" si="17"/>
        <v>0</v>
      </c>
      <c r="K28" s="77">
        <f t="shared" si="5"/>
        <v>0</v>
      </c>
      <c r="L28" s="77">
        <f t="shared" si="5"/>
        <v>0</v>
      </c>
      <c r="M28" s="77">
        <f t="shared" si="5"/>
        <v>0</v>
      </c>
      <c r="N28" s="77">
        <f t="shared" si="5"/>
        <v>0</v>
      </c>
      <c r="O28" s="77">
        <f t="shared" si="5"/>
        <v>0</v>
      </c>
      <c r="P28" s="111">
        <f t="shared" si="5"/>
        <v>0</v>
      </c>
      <c r="Q28" s="46"/>
      <c r="R28" s="46"/>
    </row>
    <row r="29" spans="1:18" ht="12" customHeight="1" x14ac:dyDescent="0.25">
      <c r="A29" s="344" t="str">
        <f>IF('EŠ-1-og_kanton'!A17="","",'EŠ-1-og_kanton'!A17)</f>
        <v/>
      </c>
      <c r="B29" s="345">
        <f>'EŠ-1-og_kanton'!R17</f>
        <v>0</v>
      </c>
      <c r="C29" s="108" t="s">
        <v>43</v>
      </c>
      <c r="D29" s="38"/>
      <c r="E29" s="38"/>
      <c r="F29" s="38"/>
      <c r="G29" s="38"/>
      <c r="H29" s="38"/>
      <c r="I29" s="38"/>
      <c r="J29" s="79">
        <f t="shared" ref="J29" si="18">SUM(D29:I29)</f>
        <v>0</v>
      </c>
      <c r="K29" s="38"/>
      <c r="L29" s="38"/>
      <c r="M29" s="38"/>
      <c r="N29" s="38"/>
      <c r="O29" s="107" t="str">
        <f t="shared" ref="O29:O30" si="19">IF((L29-M29-N29)&lt;=0,"",L29-M29-N29)</f>
        <v/>
      </c>
      <c r="P29" s="112" t="str">
        <f t="shared" ref="P29:P30" si="20">IF(L29-M29-N29&gt;=0,"",L29-M29-N29)</f>
        <v/>
      </c>
      <c r="Q29" s="46"/>
      <c r="R29" s="46"/>
    </row>
    <row r="30" spans="1:18" ht="12" customHeight="1" x14ac:dyDescent="0.25">
      <c r="A30" s="344"/>
      <c r="B30" s="345"/>
      <c r="C30" s="109" t="s">
        <v>44</v>
      </c>
      <c r="D30" s="113"/>
      <c r="E30" s="113"/>
      <c r="F30" s="113"/>
      <c r="G30" s="113"/>
      <c r="H30" s="113"/>
      <c r="I30" s="113"/>
      <c r="J30" s="77">
        <f t="shared" si="0"/>
        <v>0</v>
      </c>
      <c r="K30" s="113"/>
      <c r="L30" s="113"/>
      <c r="M30" s="113"/>
      <c r="N30" s="113"/>
      <c r="O30" s="114" t="str">
        <f t="shared" si="19"/>
        <v/>
      </c>
      <c r="P30" s="115" t="str">
        <f t="shared" si="20"/>
        <v/>
      </c>
      <c r="Q30" s="46"/>
      <c r="R30" s="46"/>
    </row>
    <row r="31" spans="1:18" ht="12" customHeight="1" x14ac:dyDescent="0.25">
      <c r="A31" s="344"/>
      <c r="B31" s="345"/>
      <c r="C31" s="108" t="s">
        <v>45</v>
      </c>
      <c r="D31" s="79">
        <f t="shared" ref="D31:P31" si="21">SUM(D29:D30)</f>
        <v>0</v>
      </c>
      <c r="E31" s="79">
        <f t="shared" si="21"/>
        <v>0</v>
      </c>
      <c r="F31" s="79">
        <f t="shared" si="21"/>
        <v>0</v>
      </c>
      <c r="G31" s="79">
        <f t="shared" si="21"/>
        <v>0</v>
      </c>
      <c r="H31" s="79">
        <f t="shared" si="21"/>
        <v>0</v>
      </c>
      <c r="I31" s="79">
        <f t="shared" si="21"/>
        <v>0</v>
      </c>
      <c r="J31" s="79">
        <f t="shared" si="21"/>
        <v>0</v>
      </c>
      <c r="K31" s="79">
        <f t="shared" si="21"/>
        <v>0</v>
      </c>
      <c r="L31" s="79">
        <f t="shared" si="21"/>
        <v>0</v>
      </c>
      <c r="M31" s="79">
        <f t="shared" si="21"/>
        <v>0</v>
      </c>
      <c r="N31" s="79">
        <f t="shared" si="21"/>
        <v>0</v>
      </c>
      <c r="O31" s="79">
        <f t="shared" si="21"/>
        <v>0</v>
      </c>
      <c r="P31" s="110">
        <f t="shared" si="21"/>
        <v>0</v>
      </c>
      <c r="Q31" s="46"/>
      <c r="R31" s="46"/>
    </row>
    <row r="32" spans="1:18" ht="12" customHeight="1" x14ac:dyDescent="0.25">
      <c r="A32" s="344" t="s">
        <v>167</v>
      </c>
      <c r="B32" s="345">
        <f>SUM(B14:B31)</f>
        <v>0</v>
      </c>
      <c r="C32" s="109" t="s">
        <v>43</v>
      </c>
      <c r="D32" s="77">
        <f>SUM(D14,D17,D20,D23,D26,D29)</f>
        <v>0</v>
      </c>
      <c r="E32" s="77">
        <f t="shared" ref="E32:P33" si="22">SUM(E14,E17,E20,E23,E26,E29)</f>
        <v>0</v>
      </c>
      <c r="F32" s="77">
        <f t="shared" si="22"/>
        <v>0</v>
      </c>
      <c r="G32" s="77">
        <f t="shared" si="22"/>
        <v>0</v>
      </c>
      <c r="H32" s="77">
        <f t="shared" si="22"/>
        <v>0</v>
      </c>
      <c r="I32" s="77">
        <f t="shared" si="22"/>
        <v>0</v>
      </c>
      <c r="J32" s="77">
        <f t="shared" si="22"/>
        <v>0</v>
      </c>
      <c r="K32" s="77">
        <f t="shared" si="22"/>
        <v>0</v>
      </c>
      <c r="L32" s="77">
        <f t="shared" si="22"/>
        <v>0</v>
      </c>
      <c r="M32" s="77">
        <f t="shared" si="22"/>
        <v>0</v>
      </c>
      <c r="N32" s="77">
        <f t="shared" si="22"/>
        <v>0</v>
      </c>
      <c r="O32" s="77">
        <f t="shared" si="22"/>
        <v>0</v>
      </c>
      <c r="P32" s="78">
        <f t="shared" si="22"/>
        <v>0</v>
      </c>
      <c r="Q32" s="46"/>
      <c r="R32" s="46"/>
    </row>
    <row r="33" spans="1:18" ht="12" customHeight="1" x14ac:dyDescent="0.25">
      <c r="A33" s="344"/>
      <c r="B33" s="345"/>
      <c r="C33" s="108" t="s">
        <v>44</v>
      </c>
      <c r="D33" s="79">
        <f>SUM(D15,D18,D21,D24,D27,D30)</f>
        <v>0</v>
      </c>
      <c r="E33" s="79">
        <f t="shared" si="22"/>
        <v>0</v>
      </c>
      <c r="F33" s="79">
        <f t="shared" si="22"/>
        <v>0</v>
      </c>
      <c r="G33" s="79">
        <f t="shared" si="22"/>
        <v>0</v>
      </c>
      <c r="H33" s="79">
        <f t="shared" si="22"/>
        <v>0</v>
      </c>
      <c r="I33" s="79">
        <f t="shared" si="22"/>
        <v>0</v>
      </c>
      <c r="J33" s="79">
        <f t="shared" si="22"/>
        <v>0</v>
      </c>
      <c r="K33" s="79">
        <f t="shared" si="22"/>
        <v>0</v>
      </c>
      <c r="L33" s="79">
        <f t="shared" si="22"/>
        <v>0</v>
      </c>
      <c r="M33" s="79">
        <f t="shared" si="22"/>
        <v>0</v>
      </c>
      <c r="N33" s="79">
        <f t="shared" si="22"/>
        <v>0</v>
      </c>
      <c r="O33" s="79">
        <f t="shared" si="22"/>
        <v>0</v>
      </c>
      <c r="P33" s="80">
        <f t="shared" si="22"/>
        <v>0</v>
      </c>
      <c r="Q33" s="46"/>
      <c r="R33" s="46"/>
    </row>
    <row r="34" spans="1:18" ht="12" customHeight="1" x14ac:dyDescent="0.25">
      <c r="A34" s="344"/>
      <c r="B34" s="345"/>
      <c r="C34" s="116" t="s">
        <v>45</v>
      </c>
      <c r="D34" s="117">
        <f>SUM(D32:D33)</f>
        <v>0</v>
      </c>
      <c r="E34" s="117">
        <f t="shared" ref="E34:P34" si="23">SUM(E32:E33)</f>
        <v>0</v>
      </c>
      <c r="F34" s="117">
        <f t="shared" si="23"/>
        <v>0</v>
      </c>
      <c r="G34" s="117">
        <f t="shared" si="23"/>
        <v>0</v>
      </c>
      <c r="H34" s="117">
        <f t="shared" si="23"/>
        <v>0</v>
      </c>
      <c r="I34" s="117">
        <f t="shared" si="23"/>
        <v>0</v>
      </c>
      <c r="J34" s="117">
        <f t="shared" si="23"/>
        <v>0</v>
      </c>
      <c r="K34" s="117">
        <f t="shared" si="23"/>
        <v>0</v>
      </c>
      <c r="L34" s="117">
        <f>SUM(L32:L33)</f>
        <v>0</v>
      </c>
      <c r="M34" s="117">
        <f t="shared" si="23"/>
        <v>0</v>
      </c>
      <c r="N34" s="117">
        <f t="shared" si="23"/>
        <v>0</v>
      </c>
      <c r="O34" s="117">
        <f t="shared" si="23"/>
        <v>0</v>
      </c>
      <c r="P34" s="81">
        <f t="shared" si="23"/>
        <v>0</v>
      </c>
      <c r="Q34" s="46"/>
      <c r="R34" s="46"/>
    </row>
    <row r="35" spans="1:18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x14ac:dyDescent="0.25">
      <c r="A37" s="46"/>
      <c r="B37" s="46"/>
      <c r="C37" s="64" t="s">
        <v>255</v>
      </c>
      <c r="D37" s="59" t="str">
        <f>'EŠ-1-og_kanton'!C21</f>
        <v>_________. godine</v>
      </c>
      <c r="E37" s="59"/>
      <c r="F37" s="59"/>
      <c r="G37" s="59"/>
      <c r="H37" s="83" t="s">
        <v>256</v>
      </c>
      <c r="I37" s="82"/>
      <c r="J37" s="59"/>
      <c r="K37" s="64" t="s">
        <v>257</v>
      </c>
      <c r="L37" s="59" t="str">
        <f>'EŠ-1-og_kanton'!S21</f>
        <v>_________________________</v>
      </c>
      <c r="M37" s="46"/>
      <c r="N37" s="84"/>
      <c r="O37" s="46"/>
      <c r="P37" s="46"/>
      <c r="Q37" s="46"/>
      <c r="R37" s="46"/>
    </row>
    <row r="38" spans="1:18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</sheetData>
  <sheetProtection password="C9E9" sheet="1" formatCells="0" formatColumns="0" formatRows="0" selectLockedCells="1"/>
  <mergeCells count="28">
    <mergeCell ref="A32:A34"/>
    <mergeCell ref="B32:B34"/>
    <mergeCell ref="A26:A28"/>
    <mergeCell ref="B26:B28"/>
    <mergeCell ref="D12:P12"/>
    <mergeCell ref="A14:A16"/>
    <mergeCell ref="B14:B16"/>
    <mergeCell ref="A17:A19"/>
    <mergeCell ref="B17:B19"/>
    <mergeCell ref="A20:A22"/>
    <mergeCell ref="B20:B22"/>
    <mergeCell ref="A29:A31"/>
    <mergeCell ref="B29:B31"/>
    <mergeCell ref="A23:A25"/>
    <mergeCell ref="B23:B25"/>
    <mergeCell ref="A1:P1"/>
    <mergeCell ref="B8:B12"/>
    <mergeCell ref="C8:C12"/>
    <mergeCell ref="D9:J10"/>
    <mergeCell ref="M10:M11"/>
    <mergeCell ref="N10:N11"/>
    <mergeCell ref="D8:J8"/>
    <mergeCell ref="K8:K11"/>
    <mergeCell ref="M8:N9"/>
    <mergeCell ref="A8:A12"/>
    <mergeCell ref="O8:O11"/>
    <mergeCell ref="L8:L11"/>
    <mergeCell ref="P8:P11"/>
  </mergeCells>
  <dataValidations disablePrompts="1" count="1">
    <dataValidation type="custom" allowBlank="1" showInputMessage="1" showErrorMessage="1" prompt="Izračun automatski" sqref="C19 C16 C25 C22 C31 C28">
      <formula1>SUM(C14:C15)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7D"/>
  </sheetPr>
  <dimension ref="A1:T141"/>
  <sheetViews>
    <sheetView showGridLines="0" zoomScale="130" zoomScaleNormal="130" zoomScaleSheetLayoutView="70" workbookViewId="0">
      <selection activeCell="D13" sqref="D13"/>
    </sheetView>
  </sheetViews>
  <sheetFormatPr defaultRowHeight="15" x14ac:dyDescent="0.25"/>
  <cols>
    <col min="1" max="1" width="10.7109375" style="44" customWidth="1"/>
    <col min="2" max="2" width="8.42578125" style="44" customWidth="1"/>
    <col min="3" max="3" width="14.7109375" style="44" customWidth="1"/>
    <col min="4" max="9" width="8.42578125" style="44" customWidth="1"/>
    <col min="10" max="10" width="8.85546875" style="44"/>
    <col min="11" max="11" width="8.28515625" style="44" customWidth="1"/>
    <col min="12" max="12" width="8.85546875" style="44" customWidth="1"/>
    <col min="13" max="13" width="7.85546875" style="44" customWidth="1"/>
    <col min="14" max="14" width="7.140625" style="44" customWidth="1"/>
    <col min="15" max="15" width="9.42578125" style="44" customWidth="1"/>
    <col min="16" max="16" width="7" style="44" customWidth="1"/>
    <col min="17" max="18" width="9.140625" style="41"/>
    <col min="19" max="20" width="9.140625" style="14"/>
  </cols>
  <sheetData>
    <row r="1" spans="1:16" ht="11.25" customHeight="1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1.25" customHeight="1" x14ac:dyDescent="0.25">
      <c r="A2" s="24" t="s">
        <v>325</v>
      </c>
      <c r="B2" s="24"/>
    </row>
    <row r="3" spans="1:16" ht="11.25" customHeight="1" x14ac:dyDescent="0.25">
      <c r="A3" s="44" t="s">
        <v>321</v>
      </c>
      <c r="E3" s="131"/>
      <c r="F3" s="131" t="s">
        <v>324</v>
      </c>
      <c r="H3" s="131"/>
      <c r="I3" s="131"/>
      <c r="J3" s="131"/>
      <c r="K3" s="131"/>
      <c r="L3" s="131"/>
      <c r="M3" s="131"/>
      <c r="N3" s="131"/>
      <c r="O3" s="131"/>
      <c r="P3" s="131"/>
    </row>
    <row r="4" spans="1:16" ht="11.25" customHeight="1" x14ac:dyDescent="0.25">
      <c r="A4" s="73" t="s">
        <v>46</v>
      </c>
      <c r="B4" s="73" t="str">
        <f>'EŠ-1-og_kanton'!B5</f>
        <v>31.12.20__. godine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ht="11.25" customHeight="1" x14ac:dyDescent="0.25">
      <c r="A5" s="44" t="s">
        <v>252</v>
      </c>
      <c r="B5" s="73">
        <f>'EŠ-1-og_kanton'!B6</f>
        <v>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ht="11.25" customHeight="1" x14ac:dyDescent="0.25">
      <c r="A6" s="44" t="s">
        <v>250</v>
      </c>
      <c r="B6" s="73">
        <f>'EŠ-1-og_kanton'!B7</f>
        <v>0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1.25" customHeight="1" x14ac:dyDescent="0.25">
      <c r="C7" s="73"/>
      <c r="D7" s="73"/>
      <c r="E7" s="73"/>
      <c r="F7" s="73"/>
      <c r="G7" s="73"/>
      <c r="H7" s="73"/>
      <c r="I7" s="73"/>
      <c r="J7" s="73"/>
      <c r="K7" s="319" t="s">
        <v>286</v>
      </c>
      <c r="L7" s="158">
        <f>'EŠ-1-og_kanton'!N18</f>
        <v>0</v>
      </c>
      <c r="M7" s="157" t="s">
        <v>47</v>
      </c>
      <c r="N7" s="73"/>
      <c r="O7" s="73"/>
      <c r="P7" s="73"/>
    </row>
    <row r="8" spans="1:16" ht="17.2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7.2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0.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0.5" customHeight="1" x14ac:dyDescent="0.25">
      <c r="A13" s="340" t="str">
        <f>IF('EŠ-1-og_kanton'!A12="","",'EŠ-1-og_kanton'!A12)</f>
        <v/>
      </c>
      <c r="B13" s="345">
        <f>'EŠ-1-og_kanton'!N12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0.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0.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0.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0.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0.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0.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0.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0.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0.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0.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0.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0.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0.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0.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0.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0.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0.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0.5" customHeight="1" x14ac:dyDescent="0.25">
      <c r="A31" s="343" t="str">
        <f>IF('EŠ-1-og_kanton'!A13="","",'EŠ-1-og_kanton'!A13)</f>
        <v/>
      </c>
      <c r="B31" s="350">
        <f>'EŠ-1-og_kanton'!N13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0.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0.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0.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0.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0.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0.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0.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0.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0.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0.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0.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0.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0.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0.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0.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0.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0.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'EŠ-1-og_kanton'!N14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3.1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'EŠ-1-og_kanton'!N15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'EŠ-1-og_kanton'!N16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'EŠ-1-og_kanton'!N17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.75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.7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.7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.7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.7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.7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.7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.7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.7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.7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.7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.7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.75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.7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.7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.7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.7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.75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G141" s="59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  <c r="M141" s="46"/>
    </row>
  </sheetData>
  <sheetProtection password="C9E9" sheet="1" formatCells="0" formatColumns="0" selectLockedCells="1"/>
  <mergeCells count="28">
    <mergeCell ref="A121:A137"/>
    <mergeCell ref="B121:B137"/>
    <mergeCell ref="D8:J8"/>
    <mergeCell ref="M9:M10"/>
    <mergeCell ref="A67:A83"/>
    <mergeCell ref="D11:P11"/>
    <mergeCell ref="A49:A65"/>
    <mergeCell ref="P8:P10"/>
    <mergeCell ref="K8:K10"/>
    <mergeCell ref="A103:A119"/>
    <mergeCell ref="B67:B83"/>
    <mergeCell ref="B85:B101"/>
    <mergeCell ref="B103:B119"/>
    <mergeCell ref="A85:A101"/>
    <mergeCell ref="A1:P1"/>
    <mergeCell ref="B8:B11"/>
    <mergeCell ref="B13:B29"/>
    <mergeCell ref="B31:B47"/>
    <mergeCell ref="B49:B65"/>
    <mergeCell ref="A8:A11"/>
    <mergeCell ref="C8:C11"/>
    <mergeCell ref="A13:A29"/>
    <mergeCell ref="A31:A47"/>
    <mergeCell ref="D9:J9"/>
    <mergeCell ref="N9:N10"/>
    <mergeCell ref="O8:O10"/>
    <mergeCell ref="L8:L10"/>
    <mergeCell ref="M8:N8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7D"/>
  </sheetPr>
  <dimension ref="A1:W141"/>
  <sheetViews>
    <sheetView showGridLines="0" zoomScale="130" zoomScaleNormal="130" zoomScaleSheetLayoutView="70" workbookViewId="0">
      <selection activeCell="D17" sqref="D17"/>
    </sheetView>
  </sheetViews>
  <sheetFormatPr defaultRowHeight="15" x14ac:dyDescent="0.25"/>
  <cols>
    <col min="1" max="1" width="10.85546875" style="46" customWidth="1"/>
    <col min="2" max="2" width="8.140625" style="46" customWidth="1"/>
    <col min="3" max="3" width="15.28515625" style="46" customWidth="1"/>
    <col min="4" max="9" width="7.85546875" style="46" customWidth="1"/>
    <col min="10" max="10" width="8.85546875" style="46"/>
    <col min="11" max="11" width="7.85546875" style="46" customWidth="1"/>
    <col min="12" max="12" width="8.42578125" style="46" customWidth="1"/>
    <col min="13" max="14" width="7.85546875" style="46" customWidth="1"/>
    <col min="15" max="15" width="8.28515625" style="46" customWidth="1"/>
    <col min="16" max="16" width="6.85546875" style="46" customWidth="1"/>
    <col min="17" max="17" width="9.140625" style="332"/>
    <col min="18" max="23" width="9.140625" style="333"/>
  </cols>
  <sheetData>
    <row r="1" spans="1:16" ht="12.75" customHeight="1" x14ac:dyDescent="0.25">
      <c r="A1" s="355" t="s">
        <v>228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</row>
    <row r="2" spans="1:16" ht="11.25" customHeight="1" x14ac:dyDescent="0.25">
      <c r="A2" s="331" t="s">
        <v>326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</row>
    <row r="3" spans="1:16" ht="13.5" customHeight="1" x14ac:dyDescent="0.25">
      <c r="A3" s="321" t="s">
        <v>321</v>
      </c>
      <c r="B3" s="321"/>
      <c r="C3" s="321"/>
      <c r="E3" s="331" t="s">
        <v>323</v>
      </c>
      <c r="F3" s="325"/>
      <c r="G3" s="325"/>
      <c r="H3" s="325"/>
      <c r="I3" s="325"/>
      <c r="J3" s="325"/>
      <c r="K3" s="325"/>
      <c r="L3" s="325"/>
      <c r="M3" s="321"/>
      <c r="N3" s="323"/>
      <c r="O3" s="321"/>
      <c r="P3" s="321"/>
    </row>
    <row r="4" spans="1:16" ht="13.5" customHeight="1" x14ac:dyDescent="0.25">
      <c r="A4" s="324" t="s">
        <v>46</v>
      </c>
      <c r="B4" s="324" t="str">
        <f>'EŠ-1-og_kanton'!B5</f>
        <v>31.12.20__. godine</v>
      </c>
      <c r="E4" s="331"/>
      <c r="F4" s="325"/>
      <c r="G4" s="325"/>
      <c r="H4" s="325"/>
      <c r="I4" s="325"/>
      <c r="J4" s="325"/>
      <c r="K4" s="325"/>
      <c r="L4" s="325"/>
      <c r="M4" s="321"/>
      <c r="N4" s="323"/>
      <c r="O4" s="321"/>
      <c r="P4" s="321"/>
    </row>
    <row r="5" spans="1:16" ht="13.5" customHeight="1" x14ac:dyDescent="0.25">
      <c r="A5" s="321" t="s">
        <v>252</v>
      </c>
      <c r="B5" s="324">
        <f>'EŠ-1-og_kanton'!B6</f>
        <v>0</v>
      </c>
      <c r="C5" s="321"/>
      <c r="E5" s="331"/>
      <c r="F5" s="325"/>
      <c r="G5" s="325"/>
      <c r="H5" s="325"/>
      <c r="I5" s="325"/>
      <c r="J5" s="325"/>
      <c r="K5" s="325"/>
      <c r="L5" s="325"/>
      <c r="M5" s="321"/>
      <c r="N5" s="323"/>
      <c r="O5" s="321"/>
      <c r="P5" s="321"/>
    </row>
    <row r="6" spans="1:16" ht="13.5" customHeight="1" x14ac:dyDescent="0.25">
      <c r="A6" s="321" t="s">
        <v>250</v>
      </c>
      <c r="B6" s="324">
        <f>'EŠ-1-og_kanton'!B7</f>
        <v>0</v>
      </c>
      <c r="C6" s="321"/>
      <c r="E6" s="331"/>
      <c r="F6" s="325"/>
      <c r="G6" s="325"/>
      <c r="H6" s="325"/>
      <c r="I6" s="325"/>
      <c r="J6" s="325"/>
      <c r="K6" s="325"/>
      <c r="L6" s="325"/>
      <c r="M6" s="321"/>
      <c r="N6" s="323"/>
      <c r="O6" s="321"/>
      <c r="P6" s="321"/>
    </row>
    <row r="7" spans="1:16" ht="10.5" customHeight="1" x14ac:dyDescent="0.25">
      <c r="D7" s="324"/>
      <c r="E7" s="324"/>
      <c r="F7" s="324"/>
      <c r="G7" s="324"/>
      <c r="H7" s="324"/>
      <c r="I7" s="324"/>
      <c r="K7" s="319" t="s">
        <v>286</v>
      </c>
      <c r="L7" s="261">
        <f>'EŠ-1-og_kanton'!O18</f>
        <v>0</v>
      </c>
      <c r="M7" s="160" t="s">
        <v>47</v>
      </c>
      <c r="N7" s="324"/>
      <c r="O7" s="324"/>
      <c r="P7" s="324"/>
    </row>
    <row r="8" spans="1:16" ht="17.2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5.7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5.7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0.9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10.9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'EŠ-1-og_kanton'!O12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'EŠ-1-og_kanton'!O13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1.2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0.5" customHeight="1" x14ac:dyDescent="0.25">
      <c r="A49" s="340" t="str">
        <f>IF('EŠ-1-og_kanton'!A14="","",'EŠ-1-og_kanton'!A14)</f>
        <v/>
      </c>
      <c r="B49" s="345">
        <f>'EŠ-1-og_kanton'!O14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0.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0.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0.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0.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0.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0.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0.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0.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0.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0.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0.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0.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0.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0.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0.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0.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0.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0.5" customHeight="1" x14ac:dyDescent="0.25">
      <c r="A67" s="340" t="str">
        <f>IF('EŠ-1-og_kanton'!A15="","",'EŠ-1-og_kanton'!A15)</f>
        <v/>
      </c>
      <c r="B67" s="345">
        <f>'EŠ-1-og_kanton'!O15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0.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0.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0.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0.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0.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0.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0.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0.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0.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0.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0.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0.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0.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0.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0.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0.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0.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0.5" customHeight="1" x14ac:dyDescent="0.25">
      <c r="A85" s="340" t="str">
        <f>IF('EŠ-1-og_kanton'!A16="","",'EŠ-1-og_kanton'!A16)</f>
        <v/>
      </c>
      <c r="B85" s="345">
        <f>'EŠ-1-og_kanton'!O16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0.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0.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0.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0.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0.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0.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0.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0.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0.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0.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0.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0.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0.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0.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0.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0.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0.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0.5" customHeight="1" x14ac:dyDescent="0.25">
      <c r="A103" s="340" t="str">
        <f>IF('EŠ-1-og_kanton'!A17="","",'EŠ-1-og_kanton'!A17)</f>
        <v/>
      </c>
      <c r="B103" s="345">
        <f>'EŠ-1-og_kanton'!O17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0.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0.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0.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0.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0.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0.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0.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0.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0.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0.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0.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0.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0.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0.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0.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0.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0.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34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G141" s="59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formatRows="0" selectLockedCells="1"/>
  <mergeCells count="28">
    <mergeCell ref="B67:B83"/>
    <mergeCell ref="K8:K10"/>
    <mergeCell ref="L8:L10"/>
    <mergeCell ref="B13:B29"/>
    <mergeCell ref="B31:B47"/>
    <mergeCell ref="B49:B65"/>
    <mergeCell ref="A1:P1"/>
    <mergeCell ref="A67:A83"/>
    <mergeCell ref="P8:P10"/>
    <mergeCell ref="D9:J9"/>
    <mergeCell ref="M9:M10"/>
    <mergeCell ref="N9:N10"/>
    <mergeCell ref="A13:A29"/>
    <mergeCell ref="A31:A47"/>
    <mergeCell ref="A49:A65"/>
    <mergeCell ref="M8:N8"/>
    <mergeCell ref="A8:A11"/>
    <mergeCell ref="C8:C11"/>
    <mergeCell ref="D11:P11"/>
    <mergeCell ref="O8:O10"/>
    <mergeCell ref="B8:B11"/>
    <mergeCell ref="D8:J8"/>
    <mergeCell ref="A103:A119"/>
    <mergeCell ref="B85:B101"/>
    <mergeCell ref="B103:B119"/>
    <mergeCell ref="A121:A137"/>
    <mergeCell ref="B121:B137"/>
    <mergeCell ref="A85:A10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7D"/>
  </sheetPr>
  <dimension ref="A1:Q141"/>
  <sheetViews>
    <sheetView showGridLines="0" zoomScale="130" zoomScaleNormal="130" zoomScaleSheetLayoutView="70" workbookViewId="0">
      <selection activeCell="D13" sqref="D13"/>
    </sheetView>
  </sheetViews>
  <sheetFormatPr defaultRowHeight="15" x14ac:dyDescent="0.25"/>
  <cols>
    <col min="1" max="1" width="10.7109375" style="46" customWidth="1"/>
    <col min="2" max="2" width="7.85546875" style="46" customWidth="1"/>
    <col min="3" max="3" width="15" style="46" customWidth="1"/>
    <col min="4" max="5" width="8.42578125" style="46" customWidth="1"/>
    <col min="6" max="6" width="8" style="46" customWidth="1"/>
    <col min="7" max="8" width="8.42578125" style="46" customWidth="1"/>
    <col min="9" max="9" width="7.85546875" style="46" customWidth="1"/>
    <col min="10" max="10" width="8.28515625" style="46" customWidth="1"/>
    <col min="11" max="11" width="7.7109375" style="46" customWidth="1"/>
    <col min="12" max="14" width="7.85546875" style="46" customWidth="1"/>
    <col min="15" max="15" width="8.85546875" style="46"/>
    <col min="16" max="16" width="8" style="46" customWidth="1"/>
    <col min="17" max="17" width="9.140625" style="46"/>
  </cols>
  <sheetData>
    <row r="1" spans="1:16" ht="11.25" customHeight="1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3.5" customHeight="1" x14ac:dyDescent="0.25">
      <c r="A2" s="131" t="s">
        <v>327</v>
      </c>
      <c r="B2" s="44"/>
    </row>
    <row r="3" spans="1:16" ht="13.5" customHeight="1" x14ac:dyDescent="0.25">
      <c r="A3" s="44" t="s">
        <v>321</v>
      </c>
      <c r="B3" s="335"/>
      <c r="E3" s="331"/>
      <c r="F3" s="331" t="s">
        <v>333</v>
      </c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3.5" customHeight="1" x14ac:dyDescent="0.25">
      <c r="A4" s="73" t="s">
        <v>46</v>
      </c>
      <c r="B4" s="73" t="str">
        <f>'EŠ-1-og_kanton'!B5</f>
        <v>31.12.20__. godine</v>
      </c>
    </row>
    <row r="5" spans="1:16" ht="13.5" customHeight="1" x14ac:dyDescent="0.25">
      <c r="A5" s="321" t="s">
        <v>252</v>
      </c>
      <c r="B5" s="73">
        <f>'EŠ-1-og_kanton'!B6</f>
        <v>0</v>
      </c>
    </row>
    <row r="6" spans="1:16" ht="13.15" customHeight="1" x14ac:dyDescent="0.25">
      <c r="A6" s="321" t="s">
        <v>250</v>
      </c>
      <c r="B6" s="73">
        <f>'EŠ-1-og_kanton'!B7</f>
        <v>0</v>
      </c>
    </row>
    <row r="7" spans="1:16" ht="10.5" customHeight="1" x14ac:dyDescent="0.25">
      <c r="D7" s="73"/>
      <c r="E7" s="73"/>
      <c r="F7" s="54"/>
      <c r="G7" s="73"/>
      <c r="H7" s="73"/>
      <c r="I7" s="73"/>
      <c r="K7" s="319" t="s">
        <v>286</v>
      </c>
      <c r="L7" s="320">
        <f>'EŠ-1-og_kanton'!P18</f>
        <v>0</v>
      </c>
      <c r="M7" s="304" t="s">
        <v>47</v>
      </c>
      <c r="N7" s="73"/>
      <c r="O7" s="54"/>
      <c r="P7" s="54"/>
    </row>
    <row r="8" spans="1:16" ht="16.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7.2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8.7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10.9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'EŠ-1-og_kanton'!P12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0.5" customHeight="1" x14ac:dyDescent="0.25">
      <c r="A31" s="343" t="str">
        <f>IF('EŠ-1-og_kanton'!A13="","",'EŠ-1-og_kanton'!A13)</f>
        <v/>
      </c>
      <c r="B31" s="350">
        <f>'EŠ-1-og_kanton'!P13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0.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0.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0.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0.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0.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0.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0.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0.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0.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0.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0.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0.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0.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0.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0.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0.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0.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'EŠ-1-og_kanton'!P14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'EŠ-1-og_kanton'!P15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'EŠ-1-og_kanton'!P16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'EŠ-1-og_kanton'!P17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2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34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G141" s="59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selectLockedCells="1"/>
  <mergeCells count="28">
    <mergeCell ref="D9:J9"/>
    <mergeCell ref="A13:A29"/>
    <mergeCell ref="A31:A47"/>
    <mergeCell ref="D11:P11"/>
    <mergeCell ref="B31:B47"/>
    <mergeCell ref="B13:B29"/>
    <mergeCell ref="A1:P1"/>
    <mergeCell ref="B8:B11"/>
    <mergeCell ref="A8:A11"/>
    <mergeCell ref="C8:C11"/>
    <mergeCell ref="D8:J8"/>
    <mergeCell ref="K8:K10"/>
    <mergeCell ref="L8:L10"/>
    <mergeCell ref="M8:N8"/>
    <mergeCell ref="O8:O10"/>
    <mergeCell ref="P8:P10"/>
    <mergeCell ref="M9:M10"/>
    <mergeCell ref="N9:N10"/>
    <mergeCell ref="A121:A137"/>
    <mergeCell ref="B121:B137"/>
    <mergeCell ref="B49:B65"/>
    <mergeCell ref="A85:A101"/>
    <mergeCell ref="A103:A119"/>
    <mergeCell ref="B85:B101"/>
    <mergeCell ref="B103:B119"/>
    <mergeCell ref="B67:B83"/>
    <mergeCell ref="A67:A83"/>
    <mergeCell ref="A49:A65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7D"/>
  </sheetPr>
  <dimension ref="A1:S141"/>
  <sheetViews>
    <sheetView showGridLines="0" topLeftCell="A13" zoomScale="130" zoomScaleNormal="130" zoomScaleSheetLayoutView="100" workbookViewId="0">
      <selection activeCell="D13" sqref="D13"/>
    </sheetView>
  </sheetViews>
  <sheetFormatPr defaultRowHeight="15" x14ac:dyDescent="0.25"/>
  <cols>
    <col min="1" max="1" width="11" style="46" customWidth="1"/>
    <col min="2" max="2" width="7.85546875" style="55" customWidth="1"/>
    <col min="3" max="3" width="15.85546875" style="46" customWidth="1"/>
    <col min="4" max="4" width="6.85546875" style="46" customWidth="1"/>
    <col min="5" max="9" width="8.42578125" style="46" customWidth="1"/>
    <col min="10" max="10" width="8.85546875" style="46"/>
    <col min="11" max="11" width="7.28515625" style="46" customWidth="1"/>
    <col min="12" max="12" width="9" style="46" customWidth="1"/>
    <col min="13" max="14" width="8.140625" style="46" customWidth="1"/>
    <col min="15" max="15" width="8.85546875" style="46"/>
    <col min="16" max="16" width="6.85546875" style="46" customWidth="1"/>
    <col min="17" max="17" width="9.140625" style="41"/>
    <col min="18" max="19" width="9.140625" style="14"/>
  </cols>
  <sheetData>
    <row r="1" spans="1:16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0.9" customHeight="1" x14ac:dyDescent="0.25">
      <c r="A2" s="24" t="s">
        <v>328</v>
      </c>
      <c r="B2" s="336"/>
    </row>
    <row r="3" spans="1:16" ht="12.6" customHeight="1" x14ac:dyDescent="0.25">
      <c r="A3" s="44" t="s">
        <v>321</v>
      </c>
      <c r="B3" s="326"/>
      <c r="F3" s="248" t="s">
        <v>329</v>
      </c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ht="12.6" customHeight="1" x14ac:dyDescent="0.25">
      <c r="A4" s="73" t="s">
        <v>46</v>
      </c>
      <c r="B4" s="73" t="str">
        <f>'EŠ-1-og_kanton'!B5</f>
        <v>31.12.20__. godine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</row>
    <row r="5" spans="1:16" ht="12.6" customHeight="1" x14ac:dyDescent="0.25">
      <c r="A5" s="321" t="s">
        <v>252</v>
      </c>
      <c r="B5" s="73">
        <f>'EŠ-1-og_kanton'!B6</f>
        <v>0</v>
      </c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</row>
    <row r="6" spans="1:16" ht="12.6" customHeight="1" x14ac:dyDescent="0.25">
      <c r="A6" s="321" t="s">
        <v>250</v>
      </c>
      <c r="B6" s="73">
        <f>'EŠ-1-og_kanton'!B7</f>
        <v>0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</row>
    <row r="7" spans="1:16" ht="12" customHeight="1" x14ac:dyDescent="0.25">
      <c r="D7" s="73"/>
      <c r="E7" s="73"/>
      <c r="F7" s="54"/>
      <c r="G7" s="73"/>
      <c r="H7" s="73"/>
      <c r="I7" s="73"/>
      <c r="J7" s="73"/>
      <c r="K7" s="319" t="s">
        <v>286</v>
      </c>
      <c r="L7" s="320">
        <f>'EŠ-1-og_kanton'!Q18</f>
        <v>0</v>
      </c>
      <c r="M7" s="304" t="s">
        <v>47</v>
      </c>
      <c r="N7" s="73"/>
      <c r="O7" s="54"/>
      <c r="P7" s="54"/>
    </row>
    <row r="8" spans="1:16" ht="18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8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0.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'EŠ-1-og_kanton'!Q12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'EŠ-1-og_kanton'!Q13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1.2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'EŠ-1-og_kanton'!Q14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'EŠ-1-og_kanton'!Q15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'EŠ-1-og_kanton'!Q16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'EŠ-1-og_kanton'!Q17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34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G141" s="59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selectLockedCells="1"/>
  <mergeCells count="28">
    <mergeCell ref="A103:A119"/>
    <mergeCell ref="B85:B101"/>
    <mergeCell ref="B103:B119"/>
    <mergeCell ref="A1:P1"/>
    <mergeCell ref="P8:P10"/>
    <mergeCell ref="B13:B29"/>
    <mergeCell ref="B31:B47"/>
    <mergeCell ref="B67:B83"/>
    <mergeCell ref="A8:A11"/>
    <mergeCell ref="A67:A83"/>
    <mergeCell ref="A31:A47"/>
    <mergeCell ref="A85:A101"/>
    <mergeCell ref="A121:A137"/>
    <mergeCell ref="B121:B137"/>
    <mergeCell ref="A49:A65"/>
    <mergeCell ref="O8:O10"/>
    <mergeCell ref="B8:B11"/>
    <mergeCell ref="K8:K10"/>
    <mergeCell ref="L8:L10"/>
    <mergeCell ref="M8:N8"/>
    <mergeCell ref="B49:B65"/>
    <mergeCell ref="D9:J9"/>
    <mergeCell ref="M9:M10"/>
    <mergeCell ref="N9:N10"/>
    <mergeCell ref="A13:A29"/>
    <mergeCell ref="C8:C11"/>
    <mergeCell ref="D8:J8"/>
    <mergeCell ref="D11:P1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F338"/>
  <sheetViews>
    <sheetView showGridLines="0" zoomScale="130" zoomScaleNormal="130" zoomScaleSheetLayoutView="91" workbookViewId="0">
      <selection activeCell="B11" sqref="B11"/>
    </sheetView>
  </sheetViews>
  <sheetFormatPr defaultRowHeight="15" x14ac:dyDescent="0.25"/>
  <cols>
    <col min="1" max="1" width="13.42578125" style="56" customWidth="1"/>
    <col min="2" max="2" width="5.7109375" style="46" customWidth="1"/>
    <col min="3" max="3" width="5.42578125" style="46" customWidth="1"/>
    <col min="4" max="5" width="5" style="46" customWidth="1"/>
    <col min="6" max="6" width="4" style="46" customWidth="1"/>
    <col min="7" max="7" width="5.7109375" style="46" customWidth="1"/>
    <col min="8" max="18" width="5" style="46" customWidth="1"/>
    <col min="19" max="19" width="5.42578125" style="46" customWidth="1"/>
    <col min="20" max="20" width="5.28515625" style="46" customWidth="1"/>
    <col min="21" max="21" width="4.85546875" style="46" customWidth="1"/>
    <col min="22" max="22" width="5.5703125" style="46" customWidth="1"/>
    <col min="23" max="23" width="4.7109375" style="46" customWidth="1"/>
    <col min="24" max="24" width="4.42578125" style="46" customWidth="1"/>
    <col min="25" max="25" width="5" style="46" customWidth="1"/>
    <col min="26" max="26" width="4.7109375" style="46" customWidth="1"/>
    <col min="27" max="27" width="6" style="46" customWidth="1"/>
    <col min="28" max="28" width="9.140625" style="41"/>
    <col min="29" max="32" width="9.140625" style="42"/>
  </cols>
  <sheetData>
    <row r="1" spans="1:30" ht="18.75" customHeight="1" x14ac:dyDescent="0.25">
      <c r="A1" s="338" t="s">
        <v>276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C1" s="41"/>
    </row>
    <row r="2" spans="1:30" x14ac:dyDescent="0.25">
      <c r="A2" s="43" t="s">
        <v>254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C2" s="41"/>
    </row>
    <row r="3" spans="1:30" x14ac:dyDescent="0.2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C3" s="41"/>
    </row>
    <row r="4" spans="1:30" x14ac:dyDescent="0.25">
      <c r="A4" s="45" t="s">
        <v>0</v>
      </c>
      <c r="B4" s="45" t="str">
        <f>'EŠ-1-og_kanton'!B5</f>
        <v>31.12.20__. godine</v>
      </c>
      <c r="C4" s="45"/>
      <c r="D4" s="45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C4" s="41"/>
    </row>
    <row r="5" spans="1:30" x14ac:dyDescent="0.25">
      <c r="A5" s="45" t="s">
        <v>252</v>
      </c>
      <c r="B5" s="45">
        <f>'EŠ-1-og_kanton'!B6</f>
        <v>0</v>
      </c>
      <c r="C5" s="45"/>
      <c r="D5" s="45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C5" s="41"/>
    </row>
    <row r="6" spans="1:30" x14ac:dyDescent="0.25">
      <c r="A6" s="45" t="s">
        <v>250</v>
      </c>
      <c r="B6" s="45">
        <f>'EŠ-1-og_kanton'!B7</f>
        <v>0</v>
      </c>
      <c r="E6" s="44"/>
      <c r="F6" s="44"/>
      <c r="O6" s="44"/>
      <c r="AC6" s="41"/>
    </row>
    <row r="7" spans="1:30" ht="19.5" customHeight="1" x14ac:dyDescent="0.25">
      <c r="A7" s="339" t="s">
        <v>1</v>
      </c>
      <c r="B7" s="339" t="s">
        <v>2</v>
      </c>
      <c r="C7" s="339"/>
      <c r="D7" s="339"/>
      <c r="E7" s="339"/>
      <c r="F7" s="339"/>
      <c r="G7" s="339"/>
      <c r="H7" s="339" t="s">
        <v>3</v>
      </c>
      <c r="I7" s="339"/>
      <c r="J7" s="339"/>
      <c r="K7" s="339"/>
      <c r="L7" s="339"/>
      <c r="M7" s="339"/>
      <c r="N7" s="339" t="s">
        <v>14</v>
      </c>
      <c r="O7" s="339"/>
      <c r="P7" s="339"/>
      <c r="Q7" s="339"/>
      <c r="R7" s="339"/>
      <c r="S7" s="339" t="s">
        <v>5</v>
      </c>
      <c r="T7" s="339"/>
      <c r="U7" s="339"/>
      <c r="V7" s="339"/>
      <c r="W7" s="340" t="s">
        <v>6</v>
      </c>
      <c r="X7" s="340" t="s">
        <v>7</v>
      </c>
      <c r="Y7" s="340" t="s">
        <v>8</v>
      </c>
      <c r="Z7" s="342" t="s">
        <v>274</v>
      </c>
      <c r="AA7" s="341" t="s">
        <v>9</v>
      </c>
      <c r="AC7" s="41"/>
    </row>
    <row r="8" spans="1:30" ht="85.5" customHeight="1" x14ac:dyDescent="0.25">
      <c r="A8" s="339"/>
      <c r="B8" s="47" t="s">
        <v>10</v>
      </c>
      <c r="C8" s="48" t="s">
        <v>213</v>
      </c>
      <c r="D8" s="48" t="s">
        <v>162</v>
      </c>
      <c r="E8" s="47" t="s">
        <v>163</v>
      </c>
      <c r="F8" s="47" t="s">
        <v>11</v>
      </c>
      <c r="G8" s="47" t="s">
        <v>9</v>
      </c>
      <c r="H8" s="47" t="s">
        <v>10</v>
      </c>
      <c r="I8" s="48" t="s">
        <v>214</v>
      </c>
      <c r="J8" s="48" t="s">
        <v>162</v>
      </c>
      <c r="K8" s="47" t="s">
        <v>163</v>
      </c>
      <c r="L8" s="47" t="s">
        <v>12</v>
      </c>
      <c r="M8" s="48" t="s">
        <v>9</v>
      </c>
      <c r="N8" s="48" t="s">
        <v>10</v>
      </c>
      <c r="O8" s="48" t="s">
        <v>213</v>
      </c>
      <c r="P8" s="47" t="s">
        <v>162</v>
      </c>
      <c r="Q8" s="47" t="s">
        <v>163</v>
      </c>
      <c r="R8" s="47" t="s">
        <v>9</v>
      </c>
      <c r="S8" s="47" t="s">
        <v>10</v>
      </c>
      <c r="T8" s="47" t="s">
        <v>163</v>
      </c>
      <c r="U8" s="47" t="s">
        <v>12</v>
      </c>
      <c r="V8" s="47" t="s">
        <v>9</v>
      </c>
      <c r="W8" s="340"/>
      <c r="X8" s="340"/>
      <c r="Y8" s="340"/>
      <c r="Z8" s="343"/>
      <c r="AA8" s="341"/>
      <c r="AC8" s="41"/>
      <c r="AD8" s="42" t="s">
        <v>169</v>
      </c>
    </row>
    <row r="9" spans="1:30" x14ac:dyDescent="0.25">
      <c r="A9" s="339"/>
      <c r="B9" s="339" t="s">
        <v>13</v>
      </c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C9" s="41"/>
    </row>
    <row r="10" spans="1:30" ht="10.9" customHeight="1" x14ac:dyDescent="0.25">
      <c r="A10" s="20" t="s">
        <v>227</v>
      </c>
      <c r="B10" s="21" t="s">
        <v>243</v>
      </c>
      <c r="C10" s="21" t="s">
        <v>244</v>
      </c>
      <c r="D10" s="21" t="s">
        <v>245</v>
      </c>
      <c r="E10" s="21" t="s">
        <v>246</v>
      </c>
      <c r="F10" s="21" t="s">
        <v>247</v>
      </c>
      <c r="G10" s="21" t="s">
        <v>34</v>
      </c>
      <c r="H10" s="21" t="s">
        <v>35</v>
      </c>
      <c r="I10" s="21" t="s">
        <v>36</v>
      </c>
      <c r="J10" s="21" t="s">
        <v>37</v>
      </c>
      <c r="K10" s="21" t="s">
        <v>38</v>
      </c>
      <c r="L10" s="21" t="s">
        <v>39</v>
      </c>
      <c r="M10" s="21" t="s">
        <v>40</v>
      </c>
      <c r="N10" s="21" t="s">
        <v>41</v>
      </c>
      <c r="O10" s="21" t="s">
        <v>42</v>
      </c>
      <c r="P10" s="21" t="s">
        <v>170</v>
      </c>
      <c r="Q10" s="21" t="s">
        <v>260</v>
      </c>
      <c r="R10" s="21" t="s">
        <v>261</v>
      </c>
      <c r="S10" s="21" t="s">
        <v>262</v>
      </c>
      <c r="T10" s="21" t="s">
        <v>263</v>
      </c>
      <c r="U10" s="21" t="s">
        <v>264</v>
      </c>
      <c r="V10" s="21" t="s">
        <v>265</v>
      </c>
      <c r="W10" s="21" t="s">
        <v>266</v>
      </c>
      <c r="X10" s="21" t="s">
        <v>267</v>
      </c>
      <c r="Y10" s="21" t="s">
        <v>268</v>
      </c>
      <c r="Z10" s="22" t="s">
        <v>269</v>
      </c>
      <c r="AA10" s="22" t="s">
        <v>275</v>
      </c>
      <c r="AC10" s="41"/>
    </row>
    <row r="11" spans="1:30" ht="15" customHeight="1" x14ac:dyDescent="0.25">
      <c r="A11" s="87" t="str">
        <f>IF('EŠ-1-og_kanton'!A12="","",'EŠ-1-og_kanton'!A12)</f>
        <v/>
      </c>
      <c r="B11" s="88"/>
      <c r="C11" s="88"/>
      <c r="D11" s="88"/>
      <c r="E11" s="88"/>
      <c r="F11" s="88"/>
      <c r="G11" s="89">
        <f>SUM(B11:F11)</f>
        <v>0</v>
      </c>
      <c r="H11" s="88"/>
      <c r="I11" s="88"/>
      <c r="J11" s="88"/>
      <c r="K11" s="88"/>
      <c r="L11" s="88"/>
      <c r="M11" s="89">
        <f>SUM(H11:L11)</f>
        <v>0</v>
      </c>
      <c r="N11" s="88"/>
      <c r="O11" s="88"/>
      <c r="P11" s="88"/>
      <c r="Q11" s="88"/>
      <c r="R11" s="89">
        <f>SUM(N11:Q11)</f>
        <v>0</v>
      </c>
      <c r="S11" s="88"/>
      <c r="T11" s="88"/>
      <c r="U11" s="88"/>
      <c r="V11" s="89">
        <f>SUM(S11:U11)</f>
        <v>0</v>
      </c>
      <c r="W11" s="88"/>
      <c r="X11" s="88"/>
      <c r="Y11" s="88"/>
      <c r="Z11" s="100"/>
      <c r="AA11" s="90">
        <f>SUM(G11,M11,R11,V11,W11,X11,Y11,Z11)</f>
        <v>0</v>
      </c>
      <c r="AC11" s="41"/>
    </row>
    <row r="12" spans="1:30" ht="15" customHeight="1" x14ac:dyDescent="0.25">
      <c r="A12" s="91" t="str">
        <f>IF('EŠ-1-og_kanton'!A13="","",'EŠ-1-og_kanton'!A13)</f>
        <v/>
      </c>
      <c r="B12" s="92"/>
      <c r="C12" s="92"/>
      <c r="D12" s="92"/>
      <c r="E12" s="92"/>
      <c r="F12" s="92"/>
      <c r="G12" s="93">
        <f t="shared" ref="G12:G16" si="0">SUM(B12:F12)</f>
        <v>0</v>
      </c>
      <c r="H12" s="92"/>
      <c r="I12" s="92"/>
      <c r="J12" s="92"/>
      <c r="K12" s="92"/>
      <c r="L12" s="92"/>
      <c r="M12" s="94">
        <f t="shared" ref="M12:M14" si="1">SUM(H12:L12)</f>
        <v>0</v>
      </c>
      <c r="N12" s="92"/>
      <c r="O12" s="92"/>
      <c r="P12" s="92"/>
      <c r="Q12" s="92"/>
      <c r="R12" s="94">
        <f t="shared" ref="R12:R15" si="2">SUM(N12:Q12)</f>
        <v>0</v>
      </c>
      <c r="S12" s="92"/>
      <c r="T12" s="92"/>
      <c r="U12" s="92"/>
      <c r="V12" s="94">
        <f t="shared" ref="V12:V15" si="3">SUM(S12:U12)</f>
        <v>0</v>
      </c>
      <c r="W12" s="92"/>
      <c r="X12" s="92"/>
      <c r="Y12" s="92"/>
      <c r="Z12" s="101"/>
      <c r="AA12" s="95">
        <f t="shared" ref="AA12:AA16" si="4">SUM(G12,M12,R12,V12,W12,X12,Y12,Z12)</f>
        <v>0</v>
      </c>
      <c r="AC12" s="41"/>
    </row>
    <row r="13" spans="1:30" ht="15" customHeight="1" x14ac:dyDescent="0.25">
      <c r="A13" s="87" t="str">
        <f>IF('EŠ-1-og_kanton'!A14="","",'EŠ-1-og_kanton'!A14)</f>
        <v/>
      </c>
      <c r="B13" s="88"/>
      <c r="C13" s="88"/>
      <c r="D13" s="88"/>
      <c r="E13" s="88"/>
      <c r="F13" s="88"/>
      <c r="G13" s="89">
        <f t="shared" si="0"/>
        <v>0</v>
      </c>
      <c r="H13" s="88"/>
      <c r="I13" s="88"/>
      <c r="J13" s="88"/>
      <c r="K13" s="88"/>
      <c r="L13" s="88"/>
      <c r="M13" s="89">
        <f t="shared" si="1"/>
        <v>0</v>
      </c>
      <c r="N13" s="88"/>
      <c r="O13" s="88"/>
      <c r="P13" s="88"/>
      <c r="Q13" s="88"/>
      <c r="R13" s="89">
        <f t="shared" si="2"/>
        <v>0</v>
      </c>
      <c r="S13" s="88"/>
      <c r="T13" s="88"/>
      <c r="U13" s="88"/>
      <c r="V13" s="89">
        <f t="shared" si="3"/>
        <v>0</v>
      </c>
      <c r="W13" s="88"/>
      <c r="X13" s="88"/>
      <c r="Y13" s="88"/>
      <c r="Z13" s="100"/>
      <c r="AA13" s="90">
        <f t="shared" si="4"/>
        <v>0</v>
      </c>
      <c r="AC13" s="41"/>
    </row>
    <row r="14" spans="1:30" ht="15" customHeight="1" x14ac:dyDescent="0.25">
      <c r="A14" s="91" t="str">
        <f>IF('EŠ-1-og_kanton'!A15="","",'EŠ-1-og_kanton'!A15)</f>
        <v/>
      </c>
      <c r="B14" s="92"/>
      <c r="C14" s="92"/>
      <c r="D14" s="92"/>
      <c r="E14" s="92"/>
      <c r="F14" s="92"/>
      <c r="G14" s="94">
        <f t="shared" si="0"/>
        <v>0</v>
      </c>
      <c r="H14" s="92"/>
      <c r="I14" s="92"/>
      <c r="J14" s="92"/>
      <c r="K14" s="92"/>
      <c r="L14" s="92"/>
      <c r="M14" s="94">
        <f t="shared" si="1"/>
        <v>0</v>
      </c>
      <c r="N14" s="92"/>
      <c r="O14" s="92"/>
      <c r="P14" s="92"/>
      <c r="Q14" s="92"/>
      <c r="R14" s="94">
        <f t="shared" si="2"/>
        <v>0</v>
      </c>
      <c r="S14" s="92"/>
      <c r="T14" s="92"/>
      <c r="U14" s="92"/>
      <c r="V14" s="94">
        <f t="shared" si="3"/>
        <v>0</v>
      </c>
      <c r="W14" s="92"/>
      <c r="X14" s="92"/>
      <c r="Y14" s="92"/>
      <c r="Z14" s="101"/>
      <c r="AA14" s="95">
        <f t="shared" si="4"/>
        <v>0</v>
      </c>
      <c r="AC14" s="41"/>
    </row>
    <row r="15" spans="1:30" ht="15" customHeight="1" x14ac:dyDescent="0.25">
      <c r="A15" s="87" t="str">
        <f>IF('EŠ-1-og_kanton'!A16="","",'EŠ-1-og_kanton'!A16)</f>
        <v/>
      </c>
      <c r="B15" s="88"/>
      <c r="C15" s="88"/>
      <c r="D15" s="88"/>
      <c r="E15" s="88"/>
      <c r="F15" s="88"/>
      <c r="G15" s="89">
        <f t="shared" si="0"/>
        <v>0</v>
      </c>
      <c r="H15" s="88"/>
      <c r="I15" s="88"/>
      <c r="J15" s="88"/>
      <c r="K15" s="88"/>
      <c r="L15" s="88"/>
      <c r="M15" s="89">
        <f>SUM(H15:L15)</f>
        <v>0</v>
      </c>
      <c r="N15" s="88"/>
      <c r="O15" s="88"/>
      <c r="P15" s="88"/>
      <c r="Q15" s="88"/>
      <c r="R15" s="89">
        <f t="shared" si="2"/>
        <v>0</v>
      </c>
      <c r="S15" s="88"/>
      <c r="T15" s="88"/>
      <c r="U15" s="88"/>
      <c r="V15" s="89">
        <f t="shared" si="3"/>
        <v>0</v>
      </c>
      <c r="W15" s="88"/>
      <c r="X15" s="88"/>
      <c r="Y15" s="88"/>
      <c r="Z15" s="100"/>
      <c r="AA15" s="90">
        <f t="shared" si="4"/>
        <v>0</v>
      </c>
      <c r="AC15" s="41"/>
    </row>
    <row r="16" spans="1:30" ht="15" customHeight="1" x14ac:dyDescent="0.25">
      <c r="A16" s="91" t="str">
        <f>IF('EŠ-1-og_kanton'!A17="","",'EŠ-1-og_kanton'!A17)</f>
        <v/>
      </c>
      <c r="B16" s="96"/>
      <c r="C16" s="96"/>
      <c r="D16" s="96"/>
      <c r="E16" s="96"/>
      <c r="F16" s="96"/>
      <c r="G16" s="94">
        <f t="shared" si="0"/>
        <v>0</v>
      </c>
      <c r="H16" s="96"/>
      <c r="I16" s="96"/>
      <c r="J16" s="96"/>
      <c r="K16" s="96"/>
      <c r="L16" s="96"/>
      <c r="M16" s="94">
        <f>SUM(H16:L16)</f>
        <v>0</v>
      </c>
      <c r="N16" s="96"/>
      <c r="O16" s="96"/>
      <c r="P16" s="96"/>
      <c r="Q16" s="96"/>
      <c r="R16" s="94">
        <f>SUM(N16:Q16)</f>
        <v>0</v>
      </c>
      <c r="S16" s="96"/>
      <c r="T16" s="96"/>
      <c r="U16" s="96"/>
      <c r="V16" s="94">
        <f>SUM(S16:U16)</f>
        <v>0</v>
      </c>
      <c r="W16" s="96"/>
      <c r="X16" s="96"/>
      <c r="Y16" s="96"/>
      <c r="Z16" s="102"/>
      <c r="AA16" s="95">
        <f t="shared" si="4"/>
        <v>0</v>
      </c>
      <c r="AC16" s="41"/>
    </row>
    <row r="17" spans="1:32" s="8" customFormat="1" ht="15" customHeight="1" x14ac:dyDescent="0.25">
      <c r="A17" s="175" t="s">
        <v>251</v>
      </c>
      <c r="B17" s="97">
        <f t="shared" ref="B17:AA17" si="5">SUM(B11:B16)</f>
        <v>0</v>
      </c>
      <c r="C17" s="97">
        <f t="shared" si="5"/>
        <v>0</v>
      </c>
      <c r="D17" s="97">
        <f t="shared" si="5"/>
        <v>0</v>
      </c>
      <c r="E17" s="97">
        <f t="shared" si="5"/>
        <v>0</v>
      </c>
      <c r="F17" s="97">
        <f t="shared" si="5"/>
        <v>0</v>
      </c>
      <c r="G17" s="97">
        <f t="shared" si="5"/>
        <v>0</v>
      </c>
      <c r="H17" s="97">
        <f t="shared" si="5"/>
        <v>0</v>
      </c>
      <c r="I17" s="97">
        <f t="shared" si="5"/>
        <v>0</v>
      </c>
      <c r="J17" s="97">
        <f t="shared" si="5"/>
        <v>0</v>
      </c>
      <c r="K17" s="97">
        <f t="shared" si="5"/>
        <v>0</v>
      </c>
      <c r="L17" s="97">
        <f t="shared" si="5"/>
        <v>0</v>
      </c>
      <c r="M17" s="97">
        <f t="shared" si="5"/>
        <v>0</v>
      </c>
      <c r="N17" s="97">
        <f t="shared" si="5"/>
        <v>0</v>
      </c>
      <c r="O17" s="97">
        <f t="shared" si="5"/>
        <v>0</v>
      </c>
      <c r="P17" s="97">
        <f t="shared" si="5"/>
        <v>0</v>
      </c>
      <c r="Q17" s="97">
        <f t="shared" si="5"/>
        <v>0</v>
      </c>
      <c r="R17" s="97">
        <f t="shared" si="5"/>
        <v>0</v>
      </c>
      <c r="S17" s="97">
        <f t="shared" si="5"/>
        <v>0</v>
      </c>
      <c r="T17" s="97">
        <f t="shared" si="5"/>
        <v>0</v>
      </c>
      <c r="U17" s="97">
        <f t="shared" si="5"/>
        <v>0</v>
      </c>
      <c r="V17" s="97">
        <f t="shared" si="5"/>
        <v>0</v>
      </c>
      <c r="W17" s="97">
        <f t="shared" si="5"/>
        <v>0</v>
      </c>
      <c r="X17" s="97">
        <f t="shared" si="5"/>
        <v>0</v>
      </c>
      <c r="Y17" s="97">
        <f t="shared" si="5"/>
        <v>0</v>
      </c>
      <c r="Z17" s="97">
        <f t="shared" si="5"/>
        <v>0</v>
      </c>
      <c r="AA17" s="97">
        <f t="shared" si="5"/>
        <v>0</v>
      </c>
      <c r="AB17" s="51"/>
      <c r="AC17" s="51"/>
      <c r="AD17" s="52"/>
      <c r="AE17" s="52"/>
      <c r="AF17" s="52"/>
    </row>
    <row r="18" spans="1:32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AA18" s="55"/>
      <c r="AC18" s="41"/>
    </row>
    <row r="19" spans="1:32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32" s="1" customFormat="1" x14ac:dyDescent="0.25">
      <c r="A20" s="53"/>
      <c r="B20" s="54"/>
      <c r="C20" s="64" t="s">
        <v>255</v>
      </c>
      <c r="D20" s="59" t="str">
        <f>'EŠ-1-og_kanton'!C21</f>
        <v>_________. godine</v>
      </c>
      <c r="E20" s="59"/>
      <c r="F20" s="59"/>
      <c r="G20" s="59"/>
      <c r="H20" s="59"/>
      <c r="I20" s="82"/>
      <c r="J20" s="59"/>
      <c r="K20" s="44"/>
      <c r="L20" s="44"/>
      <c r="M20" s="83" t="s">
        <v>256</v>
      </c>
      <c r="N20" s="84"/>
      <c r="O20" s="44"/>
      <c r="P20" s="59"/>
      <c r="Q20" s="44"/>
      <c r="R20" s="44"/>
      <c r="S20" s="64" t="s">
        <v>257</v>
      </c>
      <c r="T20" s="59" t="str">
        <f>'EŠ-1-og_kanton'!S21</f>
        <v>_________________________</v>
      </c>
      <c r="U20" s="46"/>
      <c r="V20" s="46"/>
      <c r="W20" s="46"/>
      <c r="X20" s="46"/>
      <c r="Y20" s="46"/>
      <c r="Z20" s="46"/>
      <c r="AA20" s="46"/>
      <c r="AB20" s="46"/>
      <c r="AC20" s="84"/>
      <c r="AD20" s="84"/>
      <c r="AE20" s="84"/>
      <c r="AF20" s="84"/>
    </row>
    <row r="21" spans="1:32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32" x14ac:dyDescent="0.2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32" x14ac:dyDescent="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32" x14ac:dyDescent="0.2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32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32" x14ac:dyDescent="0.2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32" x14ac:dyDescent="0.25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32" x14ac:dyDescent="0.2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32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32" x14ac:dyDescent="0.25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32" x14ac:dyDescent="0.25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32" x14ac:dyDescent="0.25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x14ac:dyDescent="0.25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x14ac:dyDescent="0.25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x14ac:dyDescent="0.25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x14ac:dyDescent="0.25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x14ac:dyDescent="0.25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x14ac:dyDescent="0.25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x14ac:dyDescent="0.25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x14ac:dyDescent="0.25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x14ac:dyDescent="0.25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x14ac:dyDescent="0.2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x14ac:dyDescent="0.25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x14ac:dyDescent="0.25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x14ac:dyDescent="0.25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x14ac:dyDescent="0.2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x14ac:dyDescent="0.25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x14ac:dyDescent="0.25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x14ac:dyDescent="0.25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x14ac:dyDescent="0.2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x14ac:dyDescent="0.25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x14ac:dyDescent="0.25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x14ac:dyDescent="0.25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x14ac:dyDescent="0.25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x14ac:dyDescent="0.2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x14ac:dyDescent="0.2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x14ac:dyDescent="0.2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x14ac:dyDescent="0.2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x14ac:dyDescent="0.2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x14ac:dyDescent="0.2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x14ac:dyDescent="0.25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x14ac:dyDescent="0.25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1:19" x14ac:dyDescent="0.25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1:19" x14ac:dyDescent="0.25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1:19" x14ac:dyDescent="0.25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19" x14ac:dyDescent="0.25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1:19" x14ac:dyDescent="0.25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1:19" x14ac:dyDescent="0.25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1:19" x14ac:dyDescent="0.25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19" x14ac:dyDescent="0.25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1:19" x14ac:dyDescent="0.25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1:19" x14ac:dyDescent="0.25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1:19" x14ac:dyDescent="0.25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1:19" x14ac:dyDescent="0.25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1:19" x14ac:dyDescent="0.25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1:19" x14ac:dyDescent="0.25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1:19" x14ac:dyDescent="0.25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1:19" x14ac:dyDescent="0.25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1:19" x14ac:dyDescent="0.25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1:19" x14ac:dyDescent="0.25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1:19" x14ac:dyDescent="0.25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1:19" x14ac:dyDescent="0.25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1:19" x14ac:dyDescent="0.2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1:19" x14ac:dyDescent="0.25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1:19" x14ac:dyDescent="0.25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1:19" x14ac:dyDescent="0.25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1:19" x14ac:dyDescent="0.25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1:19" x14ac:dyDescent="0.25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1:19" x14ac:dyDescent="0.25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1:19" x14ac:dyDescent="0.25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1:19" x14ac:dyDescent="0.25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1:19" x14ac:dyDescent="0.25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1:19" x14ac:dyDescent="0.25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</row>
    <row r="95" spans="1:19" x14ac:dyDescent="0.25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</row>
    <row r="96" spans="1:19" x14ac:dyDescent="0.25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</row>
    <row r="97" spans="1:19" x14ac:dyDescent="0.25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</row>
    <row r="98" spans="1:19" x14ac:dyDescent="0.25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</row>
    <row r="99" spans="1:19" x14ac:dyDescent="0.25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1:19" x14ac:dyDescent="0.25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</row>
    <row r="101" spans="1:19" x14ac:dyDescent="0.25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</row>
    <row r="102" spans="1:19" x14ac:dyDescent="0.25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</row>
    <row r="103" spans="1:19" x14ac:dyDescent="0.25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</row>
    <row r="104" spans="1:19" x14ac:dyDescent="0.25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</row>
    <row r="105" spans="1:19" x14ac:dyDescent="0.25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</row>
    <row r="106" spans="1:19" x14ac:dyDescent="0.25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</row>
    <row r="107" spans="1:19" x14ac:dyDescent="0.25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</row>
    <row r="108" spans="1:19" x14ac:dyDescent="0.25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</row>
    <row r="109" spans="1:19" x14ac:dyDescent="0.25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</row>
    <row r="110" spans="1:19" x14ac:dyDescent="0.25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</row>
    <row r="111" spans="1:19" x14ac:dyDescent="0.25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</row>
    <row r="112" spans="1:19" x14ac:dyDescent="0.25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</row>
    <row r="113" spans="1:19" x14ac:dyDescent="0.25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</row>
    <row r="114" spans="1:19" x14ac:dyDescent="0.25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</row>
    <row r="115" spans="1:19" x14ac:dyDescent="0.25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</row>
    <row r="116" spans="1:19" x14ac:dyDescent="0.25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</row>
    <row r="117" spans="1:19" x14ac:dyDescent="0.25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</row>
    <row r="118" spans="1:19" x14ac:dyDescent="0.25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</row>
    <row r="119" spans="1:19" x14ac:dyDescent="0.25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</row>
    <row r="120" spans="1:19" x14ac:dyDescent="0.25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</row>
    <row r="121" spans="1:19" x14ac:dyDescent="0.25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</row>
    <row r="122" spans="1:19" x14ac:dyDescent="0.25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</row>
    <row r="123" spans="1:19" x14ac:dyDescent="0.25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</row>
    <row r="124" spans="1:19" x14ac:dyDescent="0.25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</row>
    <row r="125" spans="1:19" x14ac:dyDescent="0.25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</row>
    <row r="126" spans="1:19" x14ac:dyDescent="0.25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</row>
    <row r="127" spans="1:19" x14ac:dyDescent="0.25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</row>
    <row r="128" spans="1:19" x14ac:dyDescent="0.25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</row>
    <row r="129" spans="1:19" x14ac:dyDescent="0.25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</row>
    <row r="130" spans="1:19" x14ac:dyDescent="0.25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</row>
    <row r="131" spans="1:19" x14ac:dyDescent="0.25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</row>
    <row r="132" spans="1:19" x14ac:dyDescent="0.25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</row>
    <row r="133" spans="1:19" x14ac:dyDescent="0.25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</row>
    <row r="134" spans="1:19" x14ac:dyDescent="0.25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</row>
    <row r="135" spans="1:19" x14ac:dyDescent="0.25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</row>
    <row r="136" spans="1:19" x14ac:dyDescent="0.25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</row>
    <row r="137" spans="1:19" x14ac:dyDescent="0.25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</row>
    <row r="138" spans="1:19" x14ac:dyDescent="0.25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</row>
    <row r="139" spans="1:19" x14ac:dyDescent="0.25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</row>
    <row r="140" spans="1:19" x14ac:dyDescent="0.25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</row>
    <row r="141" spans="1:19" x14ac:dyDescent="0.25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</row>
    <row r="142" spans="1:19" x14ac:dyDescent="0.25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</row>
    <row r="143" spans="1:19" x14ac:dyDescent="0.25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</row>
    <row r="144" spans="1:19" x14ac:dyDescent="0.25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</row>
    <row r="145" spans="1:19" x14ac:dyDescent="0.25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</row>
    <row r="146" spans="1:19" x14ac:dyDescent="0.25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</row>
    <row r="147" spans="1:19" x14ac:dyDescent="0.25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</row>
    <row r="148" spans="1:19" x14ac:dyDescent="0.25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</row>
    <row r="149" spans="1:19" x14ac:dyDescent="0.25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</row>
    <row r="150" spans="1:19" x14ac:dyDescent="0.25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</row>
    <row r="151" spans="1:19" x14ac:dyDescent="0.25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</row>
    <row r="152" spans="1:19" x14ac:dyDescent="0.25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</row>
    <row r="153" spans="1:19" x14ac:dyDescent="0.25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</row>
    <row r="154" spans="1:19" x14ac:dyDescent="0.25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</row>
    <row r="155" spans="1:19" x14ac:dyDescent="0.25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</row>
    <row r="156" spans="1:19" x14ac:dyDescent="0.25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</row>
    <row r="157" spans="1:19" x14ac:dyDescent="0.25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</row>
    <row r="158" spans="1:19" x14ac:dyDescent="0.25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</row>
    <row r="159" spans="1:19" x14ac:dyDescent="0.25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</row>
    <row r="160" spans="1:19" x14ac:dyDescent="0.25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</row>
    <row r="161" spans="1:19" x14ac:dyDescent="0.25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</row>
    <row r="162" spans="1:19" x14ac:dyDescent="0.25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</row>
    <row r="163" spans="1:19" x14ac:dyDescent="0.25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</row>
    <row r="164" spans="1:19" x14ac:dyDescent="0.25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</row>
    <row r="165" spans="1:19" x14ac:dyDescent="0.25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</row>
    <row r="166" spans="1:19" x14ac:dyDescent="0.25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</row>
    <row r="167" spans="1:19" x14ac:dyDescent="0.25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</row>
    <row r="168" spans="1:19" x14ac:dyDescent="0.25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</row>
    <row r="169" spans="1:19" x14ac:dyDescent="0.25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</row>
    <row r="170" spans="1:19" x14ac:dyDescent="0.25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</row>
    <row r="171" spans="1:19" x14ac:dyDescent="0.25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</row>
    <row r="172" spans="1:19" x14ac:dyDescent="0.25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</row>
    <row r="173" spans="1:19" x14ac:dyDescent="0.25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</row>
    <row r="174" spans="1:19" x14ac:dyDescent="0.25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</row>
    <row r="175" spans="1:19" x14ac:dyDescent="0.25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</row>
    <row r="176" spans="1:19" x14ac:dyDescent="0.25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</row>
    <row r="177" spans="1:19" x14ac:dyDescent="0.25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</row>
    <row r="178" spans="1:19" x14ac:dyDescent="0.25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</row>
    <row r="179" spans="1:19" x14ac:dyDescent="0.25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</row>
    <row r="180" spans="1:19" x14ac:dyDescent="0.25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</row>
    <row r="181" spans="1:19" x14ac:dyDescent="0.25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</row>
    <row r="182" spans="1:19" x14ac:dyDescent="0.25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</row>
    <row r="183" spans="1:19" x14ac:dyDescent="0.25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</row>
    <row r="184" spans="1:19" x14ac:dyDescent="0.25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</row>
    <row r="185" spans="1:19" x14ac:dyDescent="0.25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</row>
    <row r="186" spans="1:19" x14ac:dyDescent="0.25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</row>
    <row r="187" spans="1:19" x14ac:dyDescent="0.25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</row>
    <row r="188" spans="1:19" x14ac:dyDescent="0.25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</row>
    <row r="189" spans="1:19" x14ac:dyDescent="0.25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</row>
    <row r="190" spans="1:19" x14ac:dyDescent="0.25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</row>
    <row r="191" spans="1:19" x14ac:dyDescent="0.25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</row>
    <row r="192" spans="1:19" x14ac:dyDescent="0.25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</row>
    <row r="193" spans="1:19" x14ac:dyDescent="0.25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</row>
    <row r="194" spans="1:19" x14ac:dyDescent="0.25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</row>
    <row r="195" spans="1:19" x14ac:dyDescent="0.25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</row>
    <row r="196" spans="1:19" x14ac:dyDescent="0.25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</row>
    <row r="197" spans="1:19" x14ac:dyDescent="0.25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</row>
    <row r="198" spans="1:19" x14ac:dyDescent="0.25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</row>
    <row r="199" spans="1:19" x14ac:dyDescent="0.25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</row>
    <row r="200" spans="1:19" x14ac:dyDescent="0.25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</row>
    <row r="201" spans="1:19" x14ac:dyDescent="0.25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</row>
    <row r="202" spans="1:19" x14ac:dyDescent="0.25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</row>
    <row r="203" spans="1:19" x14ac:dyDescent="0.25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</row>
    <row r="204" spans="1:19" x14ac:dyDescent="0.25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</row>
    <row r="205" spans="1:19" x14ac:dyDescent="0.25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</row>
    <row r="206" spans="1:19" x14ac:dyDescent="0.25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</row>
    <row r="207" spans="1:19" x14ac:dyDescent="0.25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</row>
    <row r="208" spans="1:19" x14ac:dyDescent="0.25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</row>
    <row r="209" spans="1:19" x14ac:dyDescent="0.25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</row>
    <row r="210" spans="1:19" x14ac:dyDescent="0.25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</row>
    <row r="211" spans="1:19" x14ac:dyDescent="0.25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</row>
    <row r="212" spans="1:19" x14ac:dyDescent="0.25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</row>
    <row r="213" spans="1:19" x14ac:dyDescent="0.25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</row>
    <row r="214" spans="1:19" x14ac:dyDescent="0.25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</row>
    <row r="215" spans="1:19" x14ac:dyDescent="0.25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</row>
    <row r="216" spans="1:19" x14ac:dyDescent="0.25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</row>
    <row r="217" spans="1:19" x14ac:dyDescent="0.25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</row>
    <row r="218" spans="1:19" x14ac:dyDescent="0.25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</row>
    <row r="219" spans="1:19" x14ac:dyDescent="0.25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</row>
    <row r="220" spans="1:19" x14ac:dyDescent="0.25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</row>
    <row r="221" spans="1:19" x14ac:dyDescent="0.25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</row>
    <row r="222" spans="1:19" x14ac:dyDescent="0.25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</row>
    <row r="223" spans="1:19" x14ac:dyDescent="0.25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</row>
    <row r="224" spans="1:19" x14ac:dyDescent="0.25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</row>
    <row r="225" spans="1:19" x14ac:dyDescent="0.25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</row>
    <row r="226" spans="1:19" x14ac:dyDescent="0.25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</row>
    <row r="227" spans="1:19" x14ac:dyDescent="0.25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</row>
    <row r="228" spans="1:19" x14ac:dyDescent="0.25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</row>
    <row r="229" spans="1:19" x14ac:dyDescent="0.25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</row>
    <row r="230" spans="1:19" x14ac:dyDescent="0.25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</row>
    <row r="231" spans="1:19" x14ac:dyDescent="0.25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</row>
    <row r="232" spans="1:19" x14ac:dyDescent="0.25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</row>
    <row r="233" spans="1:19" x14ac:dyDescent="0.25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</row>
    <row r="234" spans="1:19" x14ac:dyDescent="0.25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</row>
    <row r="235" spans="1:19" x14ac:dyDescent="0.25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</row>
    <row r="236" spans="1:19" x14ac:dyDescent="0.25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</row>
    <row r="237" spans="1:19" x14ac:dyDescent="0.25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</row>
    <row r="238" spans="1:19" x14ac:dyDescent="0.25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</row>
    <row r="239" spans="1:19" x14ac:dyDescent="0.25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</row>
    <row r="240" spans="1:19" x14ac:dyDescent="0.25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</row>
    <row r="241" spans="1:19" x14ac:dyDescent="0.25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</row>
    <row r="242" spans="1:19" x14ac:dyDescent="0.25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</row>
    <row r="243" spans="1:19" x14ac:dyDescent="0.25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</row>
    <row r="244" spans="1:19" x14ac:dyDescent="0.25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</row>
    <row r="245" spans="1:19" x14ac:dyDescent="0.25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</row>
    <row r="246" spans="1:19" x14ac:dyDescent="0.25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</row>
    <row r="247" spans="1:19" x14ac:dyDescent="0.25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</row>
    <row r="248" spans="1:19" x14ac:dyDescent="0.25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</row>
    <row r="249" spans="1:19" x14ac:dyDescent="0.25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</row>
    <row r="250" spans="1:19" x14ac:dyDescent="0.25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</row>
    <row r="251" spans="1:19" x14ac:dyDescent="0.25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</row>
    <row r="252" spans="1:19" x14ac:dyDescent="0.25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</row>
    <row r="253" spans="1:19" x14ac:dyDescent="0.25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</row>
    <row r="254" spans="1:19" x14ac:dyDescent="0.25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</row>
    <row r="255" spans="1:19" x14ac:dyDescent="0.25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</row>
    <row r="256" spans="1:19" x14ac:dyDescent="0.25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</row>
    <row r="257" spans="1:19" x14ac:dyDescent="0.25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</row>
    <row r="258" spans="1:19" x14ac:dyDescent="0.25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</row>
    <row r="259" spans="1:19" x14ac:dyDescent="0.25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</row>
    <row r="260" spans="1:19" x14ac:dyDescent="0.25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</row>
    <row r="261" spans="1:19" x14ac:dyDescent="0.25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</row>
    <row r="262" spans="1:19" x14ac:dyDescent="0.25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</row>
    <row r="263" spans="1:19" x14ac:dyDescent="0.25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</row>
    <row r="264" spans="1:19" x14ac:dyDescent="0.25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</row>
    <row r="265" spans="1:19" x14ac:dyDescent="0.25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</row>
    <row r="266" spans="1:19" x14ac:dyDescent="0.25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</row>
    <row r="267" spans="1:19" x14ac:dyDescent="0.25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</row>
    <row r="268" spans="1:19" x14ac:dyDescent="0.25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</row>
    <row r="269" spans="1:19" x14ac:dyDescent="0.25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</row>
    <row r="270" spans="1:19" x14ac:dyDescent="0.25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</row>
    <row r="271" spans="1:19" x14ac:dyDescent="0.25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</row>
    <row r="272" spans="1:19" x14ac:dyDescent="0.25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</row>
    <row r="273" spans="1:19" x14ac:dyDescent="0.25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</row>
    <row r="274" spans="1:19" x14ac:dyDescent="0.25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</row>
    <row r="275" spans="1:19" x14ac:dyDescent="0.25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</row>
    <row r="276" spans="1:19" x14ac:dyDescent="0.25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</row>
    <row r="277" spans="1:19" x14ac:dyDescent="0.25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</row>
    <row r="278" spans="1:19" x14ac:dyDescent="0.25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</row>
    <row r="279" spans="1:19" x14ac:dyDescent="0.25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</row>
    <row r="280" spans="1:19" x14ac:dyDescent="0.25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</row>
    <row r="281" spans="1:19" x14ac:dyDescent="0.25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</row>
    <row r="282" spans="1:19" x14ac:dyDescent="0.25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</row>
    <row r="283" spans="1:19" x14ac:dyDescent="0.25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</row>
    <row r="284" spans="1:19" x14ac:dyDescent="0.25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</row>
    <row r="285" spans="1:19" x14ac:dyDescent="0.25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</row>
    <row r="286" spans="1:19" x14ac:dyDescent="0.25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</row>
    <row r="287" spans="1:19" x14ac:dyDescent="0.25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</row>
    <row r="288" spans="1:19" x14ac:dyDescent="0.25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</row>
    <row r="289" spans="1:19" x14ac:dyDescent="0.25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</row>
    <row r="290" spans="1:19" x14ac:dyDescent="0.25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</row>
    <row r="291" spans="1:19" x14ac:dyDescent="0.25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</row>
    <row r="292" spans="1:19" x14ac:dyDescent="0.25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</row>
    <row r="293" spans="1:19" x14ac:dyDescent="0.25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</row>
    <row r="294" spans="1:19" x14ac:dyDescent="0.25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</row>
    <row r="295" spans="1:19" x14ac:dyDescent="0.25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</row>
    <row r="296" spans="1:19" x14ac:dyDescent="0.25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</row>
    <row r="297" spans="1:19" x14ac:dyDescent="0.25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</row>
    <row r="298" spans="1:19" x14ac:dyDescent="0.25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</row>
    <row r="299" spans="1:19" x14ac:dyDescent="0.25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</row>
    <row r="300" spans="1:19" x14ac:dyDescent="0.25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</row>
    <row r="301" spans="1:19" x14ac:dyDescent="0.25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</row>
    <row r="302" spans="1:19" x14ac:dyDescent="0.25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</row>
    <row r="303" spans="1:19" x14ac:dyDescent="0.25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</row>
    <row r="304" spans="1:19" x14ac:dyDescent="0.25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</row>
    <row r="305" spans="1:19" x14ac:dyDescent="0.25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</row>
    <row r="306" spans="1:19" x14ac:dyDescent="0.25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</row>
    <row r="307" spans="1:19" x14ac:dyDescent="0.25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</row>
    <row r="308" spans="1:19" x14ac:dyDescent="0.25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</row>
    <row r="309" spans="1:19" x14ac:dyDescent="0.25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</row>
    <row r="310" spans="1:19" x14ac:dyDescent="0.25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</row>
    <row r="311" spans="1:19" x14ac:dyDescent="0.25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</row>
    <row r="312" spans="1:19" x14ac:dyDescent="0.25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</row>
    <row r="313" spans="1:19" x14ac:dyDescent="0.25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</row>
    <row r="314" spans="1:19" x14ac:dyDescent="0.25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</row>
    <row r="315" spans="1:19" x14ac:dyDescent="0.25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</row>
    <row r="316" spans="1:19" x14ac:dyDescent="0.25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</row>
    <row r="317" spans="1:19" x14ac:dyDescent="0.25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</row>
    <row r="318" spans="1:19" x14ac:dyDescent="0.25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</row>
    <row r="319" spans="1:19" x14ac:dyDescent="0.25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</row>
    <row r="320" spans="1:19" x14ac:dyDescent="0.25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</row>
    <row r="321" spans="1:19" x14ac:dyDescent="0.25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</row>
    <row r="322" spans="1:19" x14ac:dyDescent="0.25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</row>
    <row r="323" spans="1:19" x14ac:dyDescent="0.25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</row>
    <row r="324" spans="1:19" x14ac:dyDescent="0.25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</row>
    <row r="325" spans="1:19" x14ac:dyDescent="0.25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</row>
    <row r="326" spans="1:19" x14ac:dyDescent="0.25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</row>
    <row r="327" spans="1:19" x14ac:dyDescent="0.25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</row>
    <row r="328" spans="1:19" x14ac:dyDescent="0.25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</row>
    <row r="329" spans="1:19" x14ac:dyDescent="0.25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</row>
    <row r="330" spans="1:19" x14ac:dyDescent="0.25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</row>
    <row r="331" spans="1:19" x14ac:dyDescent="0.25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</row>
    <row r="332" spans="1:19" x14ac:dyDescent="0.25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</row>
    <row r="333" spans="1:19" x14ac:dyDescent="0.25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</row>
    <row r="334" spans="1:19" x14ac:dyDescent="0.25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</row>
    <row r="335" spans="1:19" x14ac:dyDescent="0.25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</row>
    <row r="336" spans="1:19" x14ac:dyDescent="0.25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</row>
    <row r="337" spans="1:19" x14ac:dyDescent="0.25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</row>
    <row r="338" spans="1:19" x14ac:dyDescent="0.25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</row>
  </sheetData>
  <sheetProtection password="C9E9" sheet="1" formatCells="0" formatColumns="0" formatRows="0" selectLockedCells="1"/>
  <mergeCells count="12">
    <mergeCell ref="A1:AA1"/>
    <mergeCell ref="A7:A9"/>
    <mergeCell ref="B7:G7"/>
    <mergeCell ref="H7:M7"/>
    <mergeCell ref="N7:R7"/>
    <mergeCell ref="S7:V7"/>
    <mergeCell ref="W7:W8"/>
    <mergeCell ref="X7:X8"/>
    <mergeCell ref="Y7:Y8"/>
    <mergeCell ref="AA7:AA8"/>
    <mergeCell ref="B9:AA9"/>
    <mergeCell ref="Z7:Z8"/>
  </mergeCells>
  <printOptions horizontalCentered="1"/>
  <pageMargins left="3.937007874015748E-2" right="0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39"/>
  <sheetViews>
    <sheetView showGridLines="0" zoomScale="130" zoomScaleNormal="130" workbookViewId="0">
      <selection activeCell="D15" sqref="D15"/>
    </sheetView>
  </sheetViews>
  <sheetFormatPr defaultRowHeight="15" x14ac:dyDescent="0.25"/>
  <cols>
    <col min="1" max="1" width="10" style="41" customWidth="1"/>
    <col min="2" max="2" width="9.42578125" style="136" bestFit="1" customWidth="1"/>
    <col min="3" max="3" width="9.42578125" style="41" bestFit="1" customWidth="1"/>
    <col min="4" max="9" width="8.42578125" style="41" customWidth="1"/>
    <col min="10" max="13" width="9.42578125" style="41" bestFit="1" customWidth="1"/>
    <col min="14" max="14" width="10.140625" style="41" bestFit="1" customWidth="1"/>
    <col min="15" max="15" width="8.42578125" style="41" customWidth="1"/>
    <col min="16" max="16" width="7.42578125" style="41" customWidth="1"/>
    <col min="17" max="19" width="9.140625" style="41"/>
  </cols>
  <sheetData>
    <row r="1" spans="1:16" x14ac:dyDescent="0.25">
      <c r="A1" s="338" t="s">
        <v>230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x14ac:dyDescent="0.25">
      <c r="A3" s="124" t="s">
        <v>282</v>
      </c>
      <c r="B3" s="133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P3" s="23"/>
    </row>
    <row r="4" spans="1:16" x14ac:dyDescent="0.25">
      <c r="A4" s="124"/>
      <c r="B4" s="133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P4" s="23"/>
    </row>
    <row r="5" spans="1:16" x14ac:dyDescent="0.25">
      <c r="A5" s="62" t="s">
        <v>46</v>
      </c>
      <c r="B5" s="62" t="str">
        <f>'EŠ-1-og_kanton'!B5</f>
        <v>31.12.20__. godine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P5" s="23"/>
    </row>
    <row r="6" spans="1:16" x14ac:dyDescent="0.25">
      <c r="A6" s="45" t="s">
        <v>252</v>
      </c>
      <c r="B6" s="45">
        <f>'EŠ-1-og_kanton'!B6</f>
        <v>0</v>
      </c>
      <c r="C6" s="13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P6" s="23"/>
    </row>
    <row r="7" spans="1:16" x14ac:dyDescent="0.25">
      <c r="A7" s="45" t="s">
        <v>250</v>
      </c>
      <c r="B7" s="45">
        <f>'EŠ-1-og_kanton'!B7</f>
        <v>0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P7" s="23"/>
    </row>
    <row r="8" spans="1:16" ht="13.5" customHeight="1" x14ac:dyDescent="0.25">
      <c r="E8" s="62"/>
      <c r="F8" s="62"/>
      <c r="G8" s="62"/>
      <c r="H8" s="62"/>
      <c r="J8" s="44"/>
      <c r="L8" s="131"/>
      <c r="M8" s="106" t="s">
        <v>271</v>
      </c>
      <c r="N8" s="135">
        <f>'EŠ-1-og_kanton'!V18</f>
        <v>0</v>
      </c>
      <c r="O8" s="124" t="s">
        <v>15</v>
      </c>
      <c r="P8" s="23"/>
    </row>
    <row r="9" spans="1:16" x14ac:dyDescent="0.25">
      <c r="A9" s="339" t="s">
        <v>167</v>
      </c>
      <c r="B9" s="347" t="s">
        <v>16</v>
      </c>
      <c r="C9" s="346" t="s">
        <v>17</v>
      </c>
      <c r="D9" s="339" t="s">
        <v>18</v>
      </c>
      <c r="E9" s="339"/>
      <c r="F9" s="339"/>
      <c r="G9" s="339"/>
      <c r="H9" s="339"/>
      <c r="I9" s="339"/>
      <c r="J9" s="339"/>
      <c r="K9" s="346" t="s">
        <v>19</v>
      </c>
      <c r="L9" s="346" t="s">
        <v>20</v>
      </c>
      <c r="M9" s="346" t="s">
        <v>21</v>
      </c>
      <c r="N9" s="346"/>
      <c r="O9" s="346" t="s">
        <v>22</v>
      </c>
      <c r="P9" s="361" t="s">
        <v>23</v>
      </c>
    </row>
    <row r="10" spans="1:16" x14ac:dyDescent="0.25">
      <c r="A10" s="339"/>
      <c r="B10" s="347"/>
      <c r="C10" s="346"/>
      <c r="D10" s="339" t="s">
        <v>24</v>
      </c>
      <c r="E10" s="339"/>
      <c r="F10" s="339"/>
      <c r="G10" s="339"/>
      <c r="H10" s="339"/>
      <c r="I10" s="339"/>
      <c r="J10" s="339"/>
      <c r="K10" s="346"/>
      <c r="L10" s="346"/>
      <c r="M10" s="346"/>
      <c r="N10" s="346"/>
      <c r="O10" s="346"/>
      <c r="P10" s="361"/>
    </row>
    <row r="11" spans="1:16" x14ac:dyDescent="0.25">
      <c r="A11" s="339"/>
      <c r="B11" s="347"/>
      <c r="C11" s="346"/>
      <c r="D11" s="339"/>
      <c r="E11" s="339"/>
      <c r="F11" s="339"/>
      <c r="G11" s="339"/>
      <c r="H11" s="339"/>
      <c r="I11" s="339"/>
      <c r="J11" s="339"/>
      <c r="K11" s="346"/>
      <c r="L11" s="346"/>
      <c r="M11" s="346" t="s">
        <v>25</v>
      </c>
      <c r="N11" s="346" t="s">
        <v>26</v>
      </c>
      <c r="O11" s="346"/>
      <c r="P11" s="361"/>
    </row>
    <row r="12" spans="1:16" x14ac:dyDescent="0.25">
      <c r="A12" s="339"/>
      <c r="B12" s="347"/>
      <c r="C12" s="346"/>
      <c r="D12" s="49" t="s">
        <v>27</v>
      </c>
      <c r="E12" s="49" t="s">
        <v>28</v>
      </c>
      <c r="F12" s="28" t="s">
        <v>29</v>
      </c>
      <c r="G12" s="28" t="s">
        <v>30</v>
      </c>
      <c r="H12" s="28" t="s">
        <v>31</v>
      </c>
      <c r="I12" s="28" t="s">
        <v>32</v>
      </c>
      <c r="J12" s="28" t="s">
        <v>33</v>
      </c>
      <c r="K12" s="346"/>
      <c r="L12" s="346"/>
      <c r="M12" s="346"/>
      <c r="N12" s="346"/>
      <c r="O12" s="346"/>
      <c r="P12" s="361"/>
    </row>
    <row r="13" spans="1:16" x14ac:dyDescent="0.25">
      <c r="A13" s="339"/>
      <c r="B13" s="347"/>
      <c r="C13" s="346"/>
      <c r="D13" s="339" t="s">
        <v>277</v>
      </c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</row>
    <row r="14" spans="1:16" ht="10.5" customHeight="1" x14ac:dyDescent="0.25">
      <c r="A14" s="123">
        <v>1</v>
      </c>
      <c r="B14" s="123">
        <v>2</v>
      </c>
      <c r="C14" s="20" t="s">
        <v>244</v>
      </c>
      <c r="D14" s="21" t="s">
        <v>245</v>
      </c>
      <c r="E14" s="21" t="s">
        <v>246</v>
      </c>
      <c r="F14" s="21" t="s">
        <v>247</v>
      </c>
      <c r="G14" s="21" t="s">
        <v>34</v>
      </c>
      <c r="H14" s="21" t="s">
        <v>35</v>
      </c>
      <c r="I14" s="21" t="s">
        <v>36</v>
      </c>
      <c r="J14" s="21" t="s">
        <v>37</v>
      </c>
      <c r="K14" s="21" t="s">
        <v>38</v>
      </c>
      <c r="L14" s="21" t="s">
        <v>39</v>
      </c>
      <c r="M14" s="21" t="s">
        <v>40</v>
      </c>
      <c r="N14" s="21" t="s">
        <v>41</v>
      </c>
      <c r="O14" s="21" t="s">
        <v>42</v>
      </c>
      <c r="P14" s="22" t="s">
        <v>170</v>
      </c>
    </row>
    <row r="15" spans="1:16" ht="12" customHeight="1" x14ac:dyDescent="0.25">
      <c r="A15" s="344" t="str">
        <f>IF('EŠ-1-og_kanton'!A12="","",'EŠ-1-og_kanton'!A12)</f>
        <v/>
      </c>
      <c r="B15" s="345">
        <f>'EŠ-1-og_kanton'!V12</f>
        <v>0</v>
      </c>
      <c r="C15" s="109" t="s">
        <v>43</v>
      </c>
      <c r="D15" s="71"/>
      <c r="E15" s="71"/>
      <c r="F15" s="71"/>
      <c r="G15" s="71"/>
      <c r="H15" s="71"/>
      <c r="I15" s="71"/>
      <c r="J15" s="77">
        <f>SUM(D15:I15)</f>
        <v>0</v>
      </c>
      <c r="K15" s="71"/>
      <c r="L15" s="71"/>
      <c r="M15" s="71"/>
      <c r="N15" s="71"/>
      <c r="O15" s="77" t="str">
        <f>IF((L15-M15-N15)&lt;=0,"",L15-M15-N15)</f>
        <v/>
      </c>
      <c r="P15" s="78" t="str">
        <f>IF(L15-M15-N15&gt;=0,"",L15-M15-N15)</f>
        <v/>
      </c>
    </row>
    <row r="16" spans="1:16" ht="12" customHeight="1" x14ac:dyDescent="0.25">
      <c r="A16" s="344"/>
      <c r="B16" s="345"/>
      <c r="C16" s="108" t="s">
        <v>44</v>
      </c>
      <c r="D16" s="50"/>
      <c r="E16" s="50"/>
      <c r="F16" s="50"/>
      <c r="G16" s="50"/>
      <c r="H16" s="50"/>
      <c r="I16" s="50"/>
      <c r="J16" s="79">
        <f t="shared" ref="J16:J31" si="0">SUM(D16:I16)</f>
        <v>0</v>
      </c>
      <c r="K16" s="50"/>
      <c r="L16" s="50"/>
      <c r="M16" s="50"/>
      <c r="N16" s="50"/>
      <c r="O16" s="79" t="str">
        <f>IF((L16-M16-N16)&lt;=0,"",L16-M16-N16)</f>
        <v/>
      </c>
      <c r="P16" s="80" t="str">
        <f>IF(L16-M16-N16&gt;=0,"",L16-M16-N16)</f>
        <v/>
      </c>
    </row>
    <row r="17" spans="1:16" ht="12" customHeight="1" x14ac:dyDescent="0.25">
      <c r="A17" s="344"/>
      <c r="B17" s="345"/>
      <c r="C17" s="109" t="s">
        <v>45</v>
      </c>
      <c r="D17" s="77">
        <f t="shared" ref="D17:P17" si="1">SUM(D15:D16)</f>
        <v>0</v>
      </c>
      <c r="E17" s="77">
        <f t="shared" si="1"/>
        <v>0</v>
      </c>
      <c r="F17" s="77">
        <f t="shared" si="1"/>
        <v>0</v>
      </c>
      <c r="G17" s="77">
        <f t="shared" si="1"/>
        <v>0</v>
      </c>
      <c r="H17" s="77">
        <f t="shared" si="1"/>
        <v>0</v>
      </c>
      <c r="I17" s="77">
        <f t="shared" si="1"/>
        <v>0</v>
      </c>
      <c r="J17" s="77">
        <f t="shared" si="1"/>
        <v>0</v>
      </c>
      <c r="K17" s="77">
        <f t="shared" si="1"/>
        <v>0</v>
      </c>
      <c r="L17" s="77">
        <f t="shared" si="1"/>
        <v>0</v>
      </c>
      <c r="M17" s="77">
        <f t="shared" si="1"/>
        <v>0</v>
      </c>
      <c r="N17" s="77">
        <f t="shared" si="1"/>
        <v>0</v>
      </c>
      <c r="O17" s="77">
        <f t="shared" si="1"/>
        <v>0</v>
      </c>
      <c r="P17" s="78">
        <f t="shared" si="1"/>
        <v>0</v>
      </c>
    </row>
    <row r="18" spans="1:16" ht="12" customHeight="1" x14ac:dyDescent="0.25">
      <c r="A18" s="344" t="str">
        <f>IF('EŠ-1-og_kanton'!A13="","",'EŠ-1-og_kanton'!A13)</f>
        <v/>
      </c>
      <c r="B18" s="345">
        <f>'EŠ-1-og_kanton'!V13</f>
        <v>0</v>
      </c>
      <c r="C18" s="108" t="s">
        <v>43</v>
      </c>
      <c r="D18" s="50"/>
      <c r="E18" s="50"/>
      <c r="F18" s="50"/>
      <c r="G18" s="50"/>
      <c r="H18" s="50"/>
      <c r="I18" s="50"/>
      <c r="J18" s="79">
        <f t="shared" ref="J18" si="2">SUM(D18:I18)</f>
        <v>0</v>
      </c>
      <c r="K18" s="50"/>
      <c r="L18" s="50"/>
      <c r="M18" s="50"/>
      <c r="N18" s="50"/>
      <c r="O18" s="79" t="str">
        <f t="shared" ref="O18:O19" si="3">IF((L18-M18-N18)&lt;=0,"",L18-M18-N18)</f>
        <v/>
      </c>
      <c r="P18" s="80" t="str">
        <f t="shared" ref="P18:P19" si="4">IF(L18-M18-N18&gt;=0,"",L18-M18-N18)</f>
        <v/>
      </c>
    </row>
    <row r="19" spans="1:16" ht="12" customHeight="1" x14ac:dyDescent="0.25">
      <c r="A19" s="344"/>
      <c r="B19" s="345"/>
      <c r="C19" s="109" t="s">
        <v>44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3"/>
        <v/>
      </c>
      <c r="P19" s="111" t="str">
        <f t="shared" si="4"/>
        <v/>
      </c>
    </row>
    <row r="20" spans="1:16" ht="12" customHeight="1" x14ac:dyDescent="0.25">
      <c r="A20" s="344"/>
      <c r="B20" s="345"/>
      <c r="C20" s="108" t="s">
        <v>45</v>
      </c>
      <c r="D20" s="79">
        <f t="shared" ref="D20:P29" si="5">SUM(D18:D19)</f>
        <v>0</v>
      </c>
      <c r="E20" s="79">
        <f t="shared" si="5"/>
        <v>0</v>
      </c>
      <c r="F20" s="79">
        <f t="shared" si="5"/>
        <v>0</v>
      </c>
      <c r="G20" s="79">
        <f t="shared" si="5"/>
        <v>0</v>
      </c>
      <c r="H20" s="79">
        <f t="shared" si="5"/>
        <v>0</v>
      </c>
      <c r="I20" s="79">
        <f t="shared" si="5"/>
        <v>0</v>
      </c>
      <c r="J20" s="79">
        <f t="shared" si="5"/>
        <v>0</v>
      </c>
      <c r="K20" s="79">
        <f t="shared" si="5"/>
        <v>0</v>
      </c>
      <c r="L20" s="79">
        <f t="shared" si="5"/>
        <v>0</v>
      </c>
      <c r="M20" s="79">
        <f t="shared" si="5"/>
        <v>0</v>
      </c>
      <c r="N20" s="79">
        <f t="shared" si="5"/>
        <v>0</v>
      </c>
      <c r="O20" s="79">
        <f t="shared" si="5"/>
        <v>0</v>
      </c>
      <c r="P20" s="110">
        <f t="shared" si="5"/>
        <v>0</v>
      </c>
    </row>
    <row r="21" spans="1:16" ht="12" customHeight="1" x14ac:dyDescent="0.25">
      <c r="A21" s="360" t="str">
        <f>IF('EŠ-1-og_kanton'!A14="","",'EŠ-1-og_kanton'!A14)</f>
        <v/>
      </c>
      <c r="B21" s="356">
        <f>'EŠ-1-og_kanton'!V14</f>
        <v>0</v>
      </c>
      <c r="C21" s="109" t="s">
        <v>43</v>
      </c>
      <c r="D21" s="71"/>
      <c r="E21" s="71"/>
      <c r="F21" s="71"/>
      <c r="G21" s="71"/>
      <c r="H21" s="71"/>
      <c r="I21" s="71"/>
      <c r="J21" s="77">
        <f t="shared" ref="J21" si="6">SUM(D21:I21)</f>
        <v>0</v>
      </c>
      <c r="K21" s="71"/>
      <c r="L21" s="71"/>
      <c r="M21" s="71"/>
      <c r="N21" s="71"/>
      <c r="O21" s="77" t="str">
        <f t="shared" ref="O21:O22" si="7">IF((L21-M21-N21)&lt;=0,"",L21-M21-N21)</f>
        <v/>
      </c>
      <c r="P21" s="78" t="str">
        <f t="shared" ref="P21:P22" si="8">IF(L21-M21-N21&gt;=0,"",L21-M21-N21)</f>
        <v/>
      </c>
    </row>
    <row r="22" spans="1:16" ht="12" customHeight="1" x14ac:dyDescent="0.25">
      <c r="A22" s="360"/>
      <c r="B22" s="356"/>
      <c r="C22" s="108" t="s">
        <v>44</v>
      </c>
      <c r="D22" s="50"/>
      <c r="E22" s="50"/>
      <c r="F22" s="50"/>
      <c r="G22" s="50"/>
      <c r="H22" s="50"/>
      <c r="I22" s="50"/>
      <c r="J22" s="79">
        <f t="shared" si="0"/>
        <v>0</v>
      </c>
      <c r="K22" s="50"/>
      <c r="L22" s="50"/>
      <c r="M22" s="50"/>
      <c r="N22" s="50"/>
      <c r="O22" s="79" t="str">
        <f t="shared" si="7"/>
        <v/>
      </c>
      <c r="P22" s="110" t="str">
        <f t="shared" si="8"/>
        <v/>
      </c>
    </row>
    <row r="23" spans="1:16" ht="12" customHeight="1" x14ac:dyDescent="0.25">
      <c r="A23" s="360"/>
      <c r="B23" s="356"/>
      <c r="C23" s="109" t="s">
        <v>45</v>
      </c>
      <c r="D23" s="77">
        <f t="shared" ref="D23:J23" si="9">SUM(D21:D22)</f>
        <v>0</v>
      </c>
      <c r="E23" s="77">
        <f t="shared" si="9"/>
        <v>0</v>
      </c>
      <c r="F23" s="77">
        <f t="shared" si="9"/>
        <v>0</v>
      </c>
      <c r="G23" s="77">
        <f t="shared" si="9"/>
        <v>0</v>
      </c>
      <c r="H23" s="77">
        <f t="shared" si="9"/>
        <v>0</v>
      </c>
      <c r="I23" s="77">
        <f t="shared" si="9"/>
        <v>0</v>
      </c>
      <c r="J23" s="77">
        <f t="shared" si="9"/>
        <v>0</v>
      </c>
      <c r="K23" s="77">
        <f t="shared" si="5"/>
        <v>0</v>
      </c>
      <c r="L23" s="77">
        <f t="shared" si="5"/>
        <v>0</v>
      </c>
      <c r="M23" s="77">
        <f t="shared" si="5"/>
        <v>0</v>
      </c>
      <c r="N23" s="77">
        <f t="shared" si="5"/>
        <v>0</v>
      </c>
      <c r="O23" s="77">
        <f t="shared" si="5"/>
        <v>0</v>
      </c>
      <c r="P23" s="111">
        <f t="shared" si="5"/>
        <v>0</v>
      </c>
    </row>
    <row r="24" spans="1:16" ht="12" customHeight="1" x14ac:dyDescent="0.25">
      <c r="A24" s="344" t="str">
        <f>IF('EŠ-1-og_kanton'!A15="","",'EŠ-1-og_kanton'!A15)</f>
        <v/>
      </c>
      <c r="B24" s="345">
        <f>'EŠ-1-og_kanton'!V15</f>
        <v>0</v>
      </c>
      <c r="C24" s="108" t="s">
        <v>43</v>
      </c>
      <c r="D24" s="50"/>
      <c r="E24" s="50"/>
      <c r="F24" s="50"/>
      <c r="G24" s="50"/>
      <c r="H24" s="50"/>
      <c r="I24" s="50"/>
      <c r="J24" s="79">
        <f t="shared" ref="J24" si="10">SUM(D24:I24)</f>
        <v>0</v>
      </c>
      <c r="K24" s="50"/>
      <c r="L24" s="50"/>
      <c r="M24" s="50"/>
      <c r="N24" s="50"/>
      <c r="O24" s="79" t="str">
        <f t="shared" ref="O24:O25" si="11">IF((L24-M24-N24)&lt;=0,"",L24-M24-N24)</f>
        <v/>
      </c>
      <c r="P24" s="80" t="str">
        <f t="shared" ref="P24:P25" si="12">IF(L24-M24-N24&gt;=0,"",L24-M24-N24)</f>
        <v/>
      </c>
    </row>
    <row r="25" spans="1:16" ht="12" customHeight="1" x14ac:dyDescent="0.25">
      <c r="A25" s="344"/>
      <c r="B25" s="345"/>
      <c r="C25" s="109" t="s">
        <v>44</v>
      </c>
      <c r="D25" s="71"/>
      <c r="E25" s="71"/>
      <c r="F25" s="71"/>
      <c r="G25" s="71"/>
      <c r="H25" s="71"/>
      <c r="I25" s="71"/>
      <c r="J25" s="77">
        <f t="shared" si="0"/>
        <v>0</v>
      </c>
      <c r="K25" s="71"/>
      <c r="L25" s="71"/>
      <c r="M25" s="71"/>
      <c r="N25" s="71"/>
      <c r="O25" s="77" t="str">
        <f t="shared" si="11"/>
        <v/>
      </c>
      <c r="P25" s="111" t="str">
        <f t="shared" si="12"/>
        <v/>
      </c>
    </row>
    <row r="26" spans="1:16" ht="12" customHeight="1" x14ac:dyDescent="0.25">
      <c r="A26" s="344"/>
      <c r="B26" s="345"/>
      <c r="C26" s="108" t="s">
        <v>45</v>
      </c>
      <c r="D26" s="79">
        <f t="shared" ref="D26:P26" si="13">SUM(D24:D25)</f>
        <v>0</v>
      </c>
      <c r="E26" s="79">
        <f t="shared" si="13"/>
        <v>0</v>
      </c>
      <c r="F26" s="79">
        <f t="shared" si="13"/>
        <v>0</v>
      </c>
      <c r="G26" s="79">
        <f t="shared" si="13"/>
        <v>0</v>
      </c>
      <c r="H26" s="79">
        <f t="shared" si="13"/>
        <v>0</v>
      </c>
      <c r="I26" s="79">
        <f t="shared" si="13"/>
        <v>0</v>
      </c>
      <c r="J26" s="79">
        <f t="shared" si="13"/>
        <v>0</v>
      </c>
      <c r="K26" s="79">
        <f t="shared" si="13"/>
        <v>0</v>
      </c>
      <c r="L26" s="79">
        <f t="shared" si="13"/>
        <v>0</v>
      </c>
      <c r="M26" s="79">
        <f t="shared" si="13"/>
        <v>0</v>
      </c>
      <c r="N26" s="79">
        <f t="shared" si="13"/>
        <v>0</v>
      </c>
      <c r="O26" s="79">
        <f t="shared" si="13"/>
        <v>0</v>
      </c>
      <c r="P26" s="110">
        <f t="shared" si="13"/>
        <v>0</v>
      </c>
    </row>
    <row r="27" spans="1:16" ht="12" customHeight="1" x14ac:dyDescent="0.25">
      <c r="A27" s="359" t="str">
        <f>IF('EŠ-1-og_kanton'!A16="","",'EŠ-1-og_kanton'!A16)</f>
        <v/>
      </c>
      <c r="B27" s="345">
        <f>'EŠ-1-og_kanton'!V16</f>
        <v>0</v>
      </c>
      <c r="C27" s="109" t="s">
        <v>43</v>
      </c>
      <c r="D27" s="71"/>
      <c r="E27" s="71"/>
      <c r="F27" s="71"/>
      <c r="G27" s="71"/>
      <c r="H27" s="71"/>
      <c r="I27" s="71"/>
      <c r="J27" s="77">
        <f t="shared" ref="J27" si="14">SUM(D27:I27)</f>
        <v>0</v>
      </c>
      <c r="K27" s="71"/>
      <c r="L27" s="71"/>
      <c r="M27" s="71"/>
      <c r="N27" s="71"/>
      <c r="O27" s="77" t="str">
        <f t="shared" ref="O27:O28" si="15">IF((L27-M27-N27)&lt;=0,"",L27-M27-N27)</f>
        <v/>
      </c>
      <c r="P27" s="78" t="str">
        <f t="shared" ref="P27:P28" si="16">IF(L27-M27-N27&gt;=0,"",L27-M27-N27)</f>
        <v/>
      </c>
    </row>
    <row r="28" spans="1:16" ht="12" customHeight="1" x14ac:dyDescent="0.25">
      <c r="A28" s="359"/>
      <c r="B28" s="345"/>
      <c r="C28" s="108" t="s">
        <v>44</v>
      </c>
      <c r="D28" s="50"/>
      <c r="E28" s="50"/>
      <c r="F28" s="50"/>
      <c r="G28" s="50"/>
      <c r="H28" s="50"/>
      <c r="I28" s="50"/>
      <c r="J28" s="79">
        <f t="shared" si="0"/>
        <v>0</v>
      </c>
      <c r="K28" s="50"/>
      <c r="L28" s="50"/>
      <c r="M28" s="50"/>
      <c r="N28" s="50"/>
      <c r="O28" s="79" t="str">
        <f t="shared" si="15"/>
        <v/>
      </c>
      <c r="P28" s="110" t="str">
        <f t="shared" si="16"/>
        <v/>
      </c>
    </row>
    <row r="29" spans="1:16" ht="12" customHeight="1" x14ac:dyDescent="0.25">
      <c r="A29" s="359"/>
      <c r="B29" s="345"/>
      <c r="C29" s="109" t="s">
        <v>45</v>
      </c>
      <c r="D29" s="77">
        <f t="shared" ref="D29:J29" si="17">SUM(D27:D28)</f>
        <v>0</v>
      </c>
      <c r="E29" s="77">
        <f t="shared" si="17"/>
        <v>0</v>
      </c>
      <c r="F29" s="77">
        <f t="shared" si="17"/>
        <v>0</v>
      </c>
      <c r="G29" s="77">
        <f t="shared" si="17"/>
        <v>0</v>
      </c>
      <c r="H29" s="77">
        <f t="shared" si="17"/>
        <v>0</v>
      </c>
      <c r="I29" s="77">
        <f t="shared" si="17"/>
        <v>0</v>
      </c>
      <c r="J29" s="77">
        <f t="shared" si="17"/>
        <v>0</v>
      </c>
      <c r="K29" s="77">
        <f t="shared" si="5"/>
        <v>0</v>
      </c>
      <c r="L29" s="77">
        <f t="shared" si="5"/>
        <v>0</v>
      </c>
      <c r="M29" s="77">
        <f t="shared" si="5"/>
        <v>0</v>
      </c>
      <c r="N29" s="77">
        <f t="shared" si="5"/>
        <v>0</v>
      </c>
      <c r="O29" s="77">
        <f t="shared" si="5"/>
        <v>0</v>
      </c>
      <c r="P29" s="111">
        <f t="shared" si="5"/>
        <v>0</v>
      </c>
    </row>
    <row r="30" spans="1:16" ht="12" customHeight="1" x14ac:dyDescent="0.25">
      <c r="A30" s="359" t="str">
        <f>IF('EŠ-1-og_kanton'!A17="","",'EŠ-1-og_kanton'!A17)</f>
        <v/>
      </c>
      <c r="B30" s="345">
        <f>'EŠ-1-og_kanton'!V17</f>
        <v>0</v>
      </c>
      <c r="C30" s="108" t="s">
        <v>43</v>
      </c>
      <c r="D30" s="38"/>
      <c r="E30" s="38"/>
      <c r="F30" s="38"/>
      <c r="G30" s="38"/>
      <c r="H30" s="38"/>
      <c r="I30" s="38"/>
      <c r="J30" s="79">
        <f t="shared" ref="J30" si="18">SUM(D30:I30)</f>
        <v>0</v>
      </c>
      <c r="K30" s="38"/>
      <c r="L30" s="38"/>
      <c r="M30" s="38"/>
      <c r="N30" s="38"/>
      <c r="O30" s="107" t="str">
        <f t="shared" ref="O30:O31" si="19">IF((L30-M30-N30)&lt;=0,"",L30-M30-N30)</f>
        <v/>
      </c>
      <c r="P30" s="112" t="str">
        <f t="shared" ref="P30:P31" si="20">IF(L30-M30-N30&gt;=0,"",L30-M30-N30)</f>
        <v/>
      </c>
    </row>
    <row r="31" spans="1:16" ht="12" customHeight="1" x14ac:dyDescent="0.25">
      <c r="A31" s="359"/>
      <c r="B31" s="345"/>
      <c r="C31" s="109" t="s">
        <v>44</v>
      </c>
      <c r="D31" s="113"/>
      <c r="E31" s="113"/>
      <c r="F31" s="113"/>
      <c r="G31" s="113"/>
      <c r="H31" s="113"/>
      <c r="I31" s="113"/>
      <c r="J31" s="77">
        <f t="shared" si="0"/>
        <v>0</v>
      </c>
      <c r="K31" s="113"/>
      <c r="L31" s="113"/>
      <c r="M31" s="113"/>
      <c r="N31" s="113"/>
      <c r="O31" s="114" t="str">
        <f t="shared" si="19"/>
        <v/>
      </c>
      <c r="P31" s="115" t="str">
        <f t="shared" si="20"/>
        <v/>
      </c>
    </row>
    <row r="32" spans="1:16" ht="12" customHeight="1" x14ac:dyDescent="0.25">
      <c r="A32" s="359"/>
      <c r="B32" s="345"/>
      <c r="C32" s="108" t="s">
        <v>45</v>
      </c>
      <c r="D32" s="79">
        <f t="shared" ref="D32:P32" si="21">SUM(D30:D31)</f>
        <v>0</v>
      </c>
      <c r="E32" s="79">
        <f t="shared" si="21"/>
        <v>0</v>
      </c>
      <c r="F32" s="79">
        <f t="shared" si="21"/>
        <v>0</v>
      </c>
      <c r="G32" s="79">
        <f t="shared" si="21"/>
        <v>0</v>
      </c>
      <c r="H32" s="79">
        <f t="shared" si="21"/>
        <v>0</v>
      </c>
      <c r="I32" s="79">
        <f t="shared" si="21"/>
        <v>0</v>
      </c>
      <c r="J32" s="79">
        <f t="shared" si="21"/>
        <v>0</v>
      </c>
      <c r="K32" s="79">
        <f t="shared" si="21"/>
        <v>0</v>
      </c>
      <c r="L32" s="79">
        <f t="shared" si="21"/>
        <v>0</v>
      </c>
      <c r="M32" s="79">
        <f t="shared" si="21"/>
        <v>0</v>
      </c>
      <c r="N32" s="79">
        <f t="shared" si="21"/>
        <v>0</v>
      </c>
      <c r="O32" s="79">
        <f t="shared" si="21"/>
        <v>0</v>
      </c>
      <c r="P32" s="110">
        <f t="shared" si="21"/>
        <v>0</v>
      </c>
    </row>
    <row r="33" spans="1:16" ht="12" customHeight="1" x14ac:dyDescent="0.25">
      <c r="A33" s="357" t="s">
        <v>167</v>
      </c>
      <c r="B33" s="358">
        <f>SUM(B15:B32)</f>
        <v>0</v>
      </c>
      <c r="C33" s="109" t="s">
        <v>43</v>
      </c>
      <c r="D33" s="77">
        <f>SUM(D15,D18,D21,D24,D27,D30)</f>
        <v>0</v>
      </c>
      <c r="E33" s="77">
        <f t="shared" ref="E33:P34" si="22">SUM(E15,E18,E21,E24,E27,E30)</f>
        <v>0</v>
      </c>
      <c r="F33" s="77">
        <f t="shared" si="22"/>
        <v>0</v>
      </c>
      <c r="G33" s="77">
        <f t="shared" si="22"/>
        <v>0</v>
      </c>
      <c r="H33" s="77">
        <f t="shared" si="22"/>
        <v>0</v>
      </c>
      <c r="I33" s="77">
        <f t="shared" si="22"/>
        <v>0</v>
      </c>
      <c r="J33" s="77">
        <f t="shared" si="22"/>
        <v>0</v>
      </c>
      <c r="K33" s="77">
        <f t="shared" si="22"/>
        <v>0</v>
      </c>
      <c r="L33" s="77">
        <f t="shared" si="22"/>
        <v>0</v>
      </c>
      <c r="M33" s="77">
        <f t="shared" si="22"/>
        <v>0</v>
      </c>
      <c r="N33" s="77">
        <f t="shared" si="22"/>
        <v>0</v>
      </c>
      <c r="O33" s="77">
        <f t="shared" si="22"/>
        <v>0</v>
      </c>
      <c r="P33" s="78">
        <f t="shared" si="22"/>
        <v>0</v>
      </c>
    </row>
    <row r="34" spans="1:16" ht="12" customHeight="1" x14ac:dyDescent="0.25">
      <c r="A34" s="357"/>
      <c r="B34" s="358"/>
      <c r="C34" s="108" t="s">
        <v>44</v>
      </c>
      <c r="D34" s="79">
        <f>SUM(D16,D19,D22,D25,D28,D31)</f>
        <v>0</v>
      </c>
      <c r="E34" s="79">
        <f t="shared" si="22"/>
        <v>0</v>
      </c>
      <c r="F34" s="79">
        <f t="shared" si="22"/>
        <v>0</v>
      </c>
      <c r="G34" s="79">
        <f t="shared" si="22"/>
        <v>0</v>
      </c>
      <c r="H34" s="79">
        <f t="shared" si="22"/>
        <v>0</v>
      </c>
      <c r="I34" s="79">
        <f t="shared" si="22"/>
        <v>0</v>
      </c>
      <c r="J34" s="79">
        <f t="shared" si="22"/>
        <v>0</v>
      </c>
      <c r="K34" s="79">
        <f t="shared" si="22"/>
        <v>0</v>
      </c>
      <c r="L34" s="79">
        <f t="shared" si="22"/>
        <v>0</v>
      </c>
      <c r="M34" s="79">
        <f t="shared" si="22"/>
        <v>0</v>
      </c>
      <c r="N34" s="79">
        <f t="shared" si="22"/>
        <v>0</v>
      </c>
      <c r="O34" s="79">
        <f t="shared" si="22"/>
        <v>0</v>
      </c>
      <c r="P34" s="80">
        <f t="shared" si="22"/>
        <v>0</v>
      </c>
    </row>
    <row r="35" spans="1:16" ht="12" customHeight="1" x14ac:dyDescent="0.25">
      <c r="A35" s="357"/>
      <c r="B35" s="358"/>
      <c r="C35" s="116" t="s">
        <v>45</v>
      </c>
      <c r="D35" s="117">
        <f>SUM(D33:D34)</f>
        <v>0</v>
      </c>
      <c r="E35" s="117">
        <f t="shared" ref="E35:P35" si="23">SUM(E33:E34)</f>
        <v>0</v>
      </c>
      <c r="F35" s="117">
        <f t="shared" si="23"/>
        <v>0</v>
      </c>
      <c r="G35" s="117">
        <f t="shared" si="23"/>
        <v>0</v>
      </c>
      <c r="H35" s="117">
        <f t="shared" si="23"/>
        <v>0</v>
      </c>
      <c r="I35" s="117">
        <f t="shared" si="23"/>
        <v>0</v>
      </c>
      <c r="J35" s="117">
        <f t="shared" si="23"/>
        <v>0</v>
      </c>
      <c r="K35" s="117">
        <f t="shared" si="23"/>
        <v>0</v>
      </c>
      <c r="L35" s="117">
        <f>SUM(L33:L34)</f>
        <v>0</v>
      </c>
      <c r="M35" s="117">
        <f t="shared" si="23"/>
        <v>0</v>
      </c>
      <c r="N35" s="117">
        <f t="shared" si="23"/>
        <v>0</v>
      </c>
      <c r="O35" s="117">
        <f t="shared" si="23"/>
        <v>0</v>
      </c>
      <c r="P35" s="81">
        <f t="shared" si="23"/>
        <v>0</v>
      </c>
    </row>
    <row r="36" spans="1:16" ht="12" customHeight="1" x14ac:dyDescent="0.25">
      <c r="A36" s="139"/>
      <c r="B36" s="140"/>
      <c r="C36" s="141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3"/>
    </row>
    <row r="38" spans="1:16" x14ac:dyDescent="0.25">
      <c r="C38" s="64" t="s">
        <v>255</v>
      </c>
      <c r="D38" s="59" t="str">
        <f>'EŠ-1-og_kanton'!C21</f>
        <v>_________. godine</v>
      </c>
      <c r="E38" s="59"/>
      <c r="F38" s="59"/>
      <c r="G38" s="59"/>
      <c r="H38" s="83" t="s">
        <v>256</v>
      </c>
      <c r="I38" s="82"/>
      <c r="J38" s="59"/>
      <c r="K38" s="64" t="s">
        <v>257</v>
      </c>
      <c r="L38" s="59" t="str">
        <f>'EŠ-1-og_kanton'!S21</f>
        <v>_________________________</v>
      </c>
      <c r="M38" s="46"/>
      <c r="N38" s="84"/>
      <c r="O38" s="46"/>
      <c r="P38" s="46"/>
    </row>
    <row r="39" spans="1:16" x14ac:dyDescent="0.25">
      <c r="A39" s="46"/>
      <c r="B39" s="46"/>
    </row>
  </sheetData>
  <sheetProtection password="C9E9" sheet="1" formatCells="0" formatColumns="0" formatRows="0" selectLockedCells="1"/>
  <mergeCells count="28">
    <mergeCell ref="A1:P1"/>
    <mergeCell ref="A9:A13"/>
    <mergeCell ref="B9:B13"/>
    <mergeCell ref="C9:C13"/>
    <mergeCell ref="D9:J9"/>
    <mergeCell ref="K9:K12"/>
    <mergeCell ref="M9:N10"/>
    <mergeCell ref="O9:O12"/>
    <mergeCell ref="P9:P12"/>
    <mergeCell ref="D10:J11"/>
    <mergeCell ref="D13:P13"/>
    <mergeCell ref="L9:L12"/>
    <mergeCell ref="M11:M12"/>
    <mergeCell ref="N11:N12"/>
    <mergeCell ref="A33:A35"/>
    <mergeCell ref="B33:B35"/>
    <mergeCell ref="A30:A32"/>
    <mergeCell ref="B30:B32"/>
    <mergeCell ref="A21:A23"/>
    <mergeCell ref="A24:A26"/>
    <mergeCell ref="B24:B26"/>
    <mergeCell ref="A27:A29"/>
    <mergeCell ref="B27:B29"/>
    <mergeCell ref="A15:A17"/>
    <mergeCell ref="B15:B17"/>
    <mergeCell ref="A18:A20"/>
    <mergeCell ref="B18:B20"/>
    <mergeCell ref="B21:B23"/>
  </mergeCells>
  <dataValidations disablePrompts="1" count="1">
    <dataValidation type="custom" allowBlank="1" showInputMessage="1" showErrorMessage="1" prompt="Izračun automatski" sqref="C20 C17 C26 C23 C32 C29">
      <formula1>SUM(C15:C16)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ignoredErrors>
    <ignoredError sqref="E12" twoDigitTextYear="1"/>
  </ignoredError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141"/>
  <sheetViews>
    <sheetView showGridLines="0" zoomScale="130" zoomScaleNormal="130" zoomScaleSheetLayoutView="100" workbookViewId="0">
      <selection activeCell="D13" sqref="D13"/>
    </sheetView>
  </sheetViews>
  <sheetFormatPr defaultRowHeight="15" x14ac:dyDescent="0.25"/>
  <cols>
    <col min="1" max="1" width="10.140625" style="46" customWidth="1"/>
    <col min="2" max="2" width="7.85546875" style="46" customWidth="1"/>
    <col min="3" max="3" width="16.42578125" style="46" customWidth="1"/>
    <col min="4" max="4" width="7.7109375" style="46" customWidth="1"/>
    <col min="5" max="5" width="8.5703125" style="46" customWidth="1"/>
    <col min="6" max="9" width="8.42578125" style="46" customWidth="1"/>
    <col min="10" max="10" width="8.85546875" style="46"/>
    <col min="11" max="11" width="8.42578125" style="46" customWidth="1"/>
    <col min="12" max="12" width="9.42578125" style="46" customWidth="1"/>
    <col min="13" max="13" width="8.140625" style="46" customWidth="1"/>
    <col min="14" max="14" width="7.7109375" style="46" customWidth="1"/>
    <col min="15" max="15" width="8.140625" style="46" customWidth="1"/>
    <col min="16" max="16" width="7.28515625" style="55" customWidth="1"/>
    <col min="17" max="17" width="9.140625" style="84"/>
  </cols>
  <sheetData>
    <row r="1" spans="1:16" ht="13.5" customHeight="1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3.5" customHeight="1" x14ac:dyDescent="0.25">
      <c r="A2" s="131" t="s">
        <v>330</v>
      </c>
      <c r="B2" s="131"/>
    </row>
    <row r="3" spans="1:16" ht="13.5" customHeight="1" x14ac:dyDescent="0.25">
      <c r="A3" s="44" t="s">
        <v>321</v>
      </c>
      <c r="B3" s="44"/>
      <c r="D3" s="353" t="s">
        <v>70</v>
      </c>
      <c r="E3" s="353"/>
      <c r="F3" s="353"/>
      <c r="G3" s="353"/>
      <c r="H3" s="353"/>
      <c r="I3" s="353"/>
      <c r="J3" s="353"/>
      <c r="K3" s="353"/>
      <c r="L3" s="331"/>
      <c r="N3" s="302"/>
      <c r="O3" s="44"/>
    </row>
    <row r="4" spans="1:16" ht="13.5" customHeight="1" x14ac:dyDescent="0.25">
      <c r="A4" s="73" t="s">
        <v>46</v>
      </c>
      <c r="B4" s="73" t="str">
        <f>'EŠ-1-og_kanton'!B5</f>
        <v>31.12.20__. godine</v>
      </c>
      <c r="D4" s="330"/>
      <c r="E4" s="330"/>
      <c r="F4" s="330"/>
      <c r="G4" s="330"/>
      <c r="H4" s="330"/>
      <c r="I4" s="330"/>
      <c r="J4" s="330"/>
      <c r="K4" s="330"/>
      <c r="L4" s="331"/>
      <c r="N4" s="302"/>
      <c r="O4" s="44"/>
    </row>
    <row r="5" spans="1:16" ht="13.5" customHeight="1" x14ac:dyDescent="0.25">
      <c r="A5" s="44" t="s">
        <v>252</v>
      </c>
      <c r="B5" s="73">
        <f>'EŠ-1-og_kanton'!B6</f>
        <v>0</v>
      </c>
      <c r="D5" s="330"/>
      <c r="E5" s="330"/>
      <c r="F5" s="330"/>
      <c r="G5" s="330"/>
      <c r="H5" s="330"/>
      <c r="I5" s="330"/>
      <c r="J5" s="330"/>
      <c r="K5" s="330"/>
      <c r="L5" s="331"/>
      <c r="N5" s="302"/>
      <c r="O5" s="44"/>
    </row>
    <row r="6" spans="1:16" ht="13.5" customHeight="1" x14ac:dyDescent="0.25">
      <c r="A6" s="44" t="s">
        <v>250</v>
      </c>
      <c r="B6" s="73">
        <f>'EŠ-1-og_kanton'!B7</f>
        <v>0</v>
      </c>
      <c r="D6" s="330"/>
      <c r="E6" s="330"/>
      <c r="F6" s="330"/>
      <c r="G6" s="330"/>
      <c r="H6" s="330"/>
      <c r="I6" s="330"/>
      <c r="J6" s="330"/>
      <c r="K6" s="330"/>
      <c r="L6" s="331"/>
      <c r="N6" s="302"/>
      <c r="O6" s="44"/>
    </row>
    <row r="7" spans="1:16" ht="13.5" customHeight="1" x14ac:dyDescent="0.25">
      <c r="D7" s="73"/>
      <c r="E7" s="73"/>
      <c r="F7" s="54"/>
      <c r="G7" s="73"/>
      <c r="H7" s="73"/>
      <c r="I7" s="73"/>
      <c r="J7" s="73"/>
      <c r="K7" s="319" t="s">
        <v>286</v>
      </c>
      <c r="L7" s="320">
        <f>'EŠ-1-og_kanton'!S18</f>
        <v>0</v>
      </c>
      <c r="M7" s="304" t="s">
        <v>47</v>
      </c>
      <c r="N7" s="73"/>
      <c r="O7" s="54"/>
      <c r="P7" s="337"/>
    </row>
    <row r="8" spans="1:16" ht="17.2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5.7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0.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75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'EŠ-1-og_kanton'!S12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'EŠ-1-og_kanton'!S13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1.2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'EŠ-1-og_kanton'!S14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'EŠ-1-og_kanton'!S15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'EŠ-1-og_kanton'!S16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'EŠ-1-og_kanton'!S17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.75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.7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.7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.7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.7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.7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.7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.7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.7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.7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.7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.7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.75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.7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.7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.7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.7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.75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34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G141" s="59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formatRows="0" selectLockedCells="1"/>
  <mergeCells count="29">
    <mergeCell ref="A121:A137"/>
    <mergeCell ref="B121:B137"/>
    <mergeCell ref="A85:A101"/>
    <mergeCell ref="B85:B101"/>
    <mergeCell ref="A103:A119"/>
    <mergeCell ref="B103:B119"/>
    <mergeCell ref="A1:P1"/>
    <mergeCell ref="B8:B11"/>
    <mergeCell ref="P8:P10"/>
    <mergeCell ref="D9:J9"/>
    <mergeCell ref="M9:M10"/>
    <mergeCell ref="N9:N10"/>
    <mergeCell ref="A8:A11"/>
    <mergeCell ref="C8:C11"/>
    <mergeCell ref="K8:K10"/>
    <mergeCell ref="L8:L10"/>
    <mergeCell ref="M8:N8"/>
    <mergeCell ref="O8:O10"/>
    <mergeCell ref="D3:K3"/>
    <mergeCell ref="B49:B65"/>
    <mergeCell ref="B67:B83"/>
    <mergeCell ref="D8:J8"/>
    <mergeCell ref="A67:A83"/>
    <mergeCell ref="A13:A29"/>
    <mergeCell ref="A31:A47"/>
    <mergeCell ref="A49:A65"/>
    <mergeCell ref="B13:B29"/>
    <mergeCell ref="B31:B47"/>
    <mergeCell ref="D11:P1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41"/>
  <sheetViews>
    <sheetView showGridLines="0" zoomScale="130" zoomScaleNormal="130" zoomScaleSheetLayoutView="90" workbookViewId="0">
      <selection activeCell="D13" sqref="D13"/>
    </sheetView>
  </sheetViews>
  <sheetFormatPr defaultRowHeight="15" x14ac:dyDescent="0.25"/>
  <cols>
    <col min="1" max="1" width="11" style="44" customWidth="1"/>
    <col min="2" max="2" width="8.28515625" style="44" customWidth="1"/>
    <col min="3" max="3" width="16.28515625" style="44" customWidth="1"/>
    <col min="4" max="9" width="8" style="44" customWidth="1"/>
    <col min="10" max="10" width="8.85546875" style="44"/>
    <col min="11" max="11" width="7.85546875" style="44" customWidth="1"/>
    <col min="12" max="12" width="9.5703125" style="44" customWidth="1"/>
    <col min="13" max="14" width="7.85546875" style="44" customWidth="1"/>
    <col min="15" max="15" width="8.85546875" style="44"/>
    <col min="16" max="16" width="7.28515625" style="44" customWidth="1"/>
    <col min="17" max="17" width="9.140625" style="17"/>
    <col min="18" max="21" width="9.140625" style="5"/>
  </cols>
  <sheetData>
    <row r="1" spans="1:16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2.75" customHeight="1" x14ac:dyDescent="0.25">
      <c r="A2" s="131" t="s">
        <v>331</v>
      </c>
    </row>
    <row r="3" spans="1:16" ht="13.5" customHeight="1" x14ac:dyDescent="0.25">
      <c r="A3" s="44" t="s">
        <v>321</v>
      </c>
      <c r="D3" s="362" t="s">
        <v>71</v>
      </c>
      <c r="E3" s="362"/>
      <c r="F3" s="362"/>
      <c r="G3" s="362"/>
      <c r="H3" s="362"/>
      <c r="I3" s="362"/>
      <c r="J3" s="362"/>
      <c r="K3" s="362"/>
      <c r="L3" s="362"/>
      <c r="N3" s="302"/>
    </row>
    <row r="4" spans="1:16" ht="13.5" customHeight="1" x14ac:dyDescent="0.25">
      <c r="A4" s="73" t="s">
        <v>46</v>
      </c>
      <c r="B4" s="73" t="str">
        <f>'EŠ-1-og_kanton'!B5</f>
        <v>31.12.20__. godine</v>
      </c>
      <c r="D4" s="137"/>
      <c r="E4" s="137"/>
      <c r="F4" s="137"/>
      <c r="G4" s="137"/>
      <c r="H4" s="137"/>
      <c r="I4" s="137"/>
      <c r="J4" s="137"/>
      <c r="K4" s="137"/>
      <c r="L4" s="137"/>
      <c r="N4" s="302"/>
    </row>
    <row r="5" spans="1:16" ht="12.75" customHeight="1" x14ac:dyDescent="0.25">
      <c r="A5" s="44" t="s">
        <v>252</v>
      </c>
      <c r="B5" s="73">
        <f>'EŠ-1-og_kanton'!B6</f>
        <v>0</v>
      </c>
      <c r="D5" s="137"/>
      <c r="E5" s="137"/>
      <c r="F5" s="137"/>
      <c r="G5" s="137"/>
      <c r="H5" s="137"/>
      <c r="I5" s="137"/>
      <c r="J5" s="137"/>
      <c r="K5" s="137"/>
      <c r="L5" s="137"/>
      <c r="N5" s="302"/>
    </row>
    <row r="6" spans="1:16" ht="13.5" customHeight="1" x14ac:dyDescent="0.25">
      <c r="A6" s="44" t="s">
        <v>250</v>
      </c>
      <c r="B6" s="73">
        <f>'EŠ-1-og_kanton'!B7</f>
        <v>0</v>
      </c>
      <c r="D6" s="137"/>
      <c r="E6" s="137"/>
      <c r="F6" s="137"/>
      <c r="G6" s="137"/>
      <c r="H6" s="137"/>
      <c r="I6" s="137"/>
      <c r="J6" s="137"/>
      <c r="K6" s="137"/>
      <c r="L6" s="137"/>
      <c r="N6" s="302"/>
    </row>
    <row r="7" spans="1:16" ht="10.5" customHeight="1" x14ac:dyDescent="0.25">
      <c r="D7" s="73"/>
      <c r="E7" s="73"/>
      <c r="F7" s="73"/>
      <c r="G7" s="73"/>
      <c r="H7" s="73"/>
      <c r="I7" s="73"/>
      <c r="J7" s="73"/>
      <c r="K7" s="319" t="s">
        <v>286</v>
      </c>
      <c r="L7" s="158">
        <f>'EŠ-1-og_kanton'!T18</f>
        <v>0</v>
      </c>
      <c r="M7" s="157" t="s">
        <v>47</v>
      </c>
      <c r="N7" s="73"/>
      <c r="O7" s="73"/>
      <c r="P7" s="73"/>
    </row>
    <row r="8" spans="1:16" ht="12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2.7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25.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1.2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8.25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'EŠ-1-og_kanton'!T12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'EŠ-1-og_kanton'!T13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1.2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'EŠ-1-og_kanton'!T14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'EŠ-1-og_kanton'!T15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'EŠ-1-og_kanton'!T16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'EŠ-1-og_kanton'!T17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34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G141" s="59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  <c r="M141" s="46"/>
    </row>
  </sheetData>
  <sheetProtection password="C9E9" sheet="1" formatCells="0" formatColumns="0" formatRows="0" selectLockedCells="1"/>
  <mergeCells count="29">
    <mergeCell ref="A1:P1"/>
    <mergeCell ref="A67:A83"/>
    <mergeCell ref="M9:M10"/>
    <mergeCell ref="A13:A29"/>
    <mergeCell ref="A31:A47"/>
    <mergeCell ref="A49:A65"/>
    <mergeCell ref="B13:B29"/>
    <mergeCell ref="B31:B47"/>
    <mergeCell ref="B49:B65"/>
    <mergeCell ref="B67:B83"/>
    <mergeCell ref="M8:N8"/>
    <mergeCell ref="P8:P10"/>
    <mergeCell ref="N9:N10"/>
    <mergeCell ref="O8:O10"/>
    <mergeCell ref="D11:P11"/>
    <mergeCell ref="D9:J9"/>
    <mergeCell ref="A121:A137"/>
    <mergeCell ref="B85:B101"/>
    <mergeCell ref="B103:B119"/>
    <mergeCell ref="A8:A11"/>
    <mergeCell ref="A85:A101"/>
    <mergeCell ref="A103:A119"/>
    <mergeCell ref="K8:K10"/>
    <mergeCell ref="L8:L10"/>
    <mergeCell ref="D8:J8"/>
    <mergeCell ref="D3:L3"/>
    <mergeCell ref="B121:B137"/>
    <mergeCell ref="B8:B11"/>
    <mergeCell ref="C8:C1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141"/>
  <sheetViews>
    <sheetView showGridLines="0" zoomScale="130" zoomScaleNormal="130" zoomScaleSheetLayoutView="100" workbookViewId="0">
      <selection activeCell="D13" sqref="D13"/>
    </sheetView>
  </sheetViews>
  <sheetFormatPr defaultRowHeight="15" x14ac:dyDescent="0.25"/>
  <cols>
    <col min="1" max="1" width="11" style="44" customWidth="1"/>
    <col min="2" max="2" width="8.5703125" style="44" customWidth="1"/>
    <col min="3" max="3" width="14.5703125" style="44" customWidth="1"/>
    <col min="4" max="9" width="8.28515625" style="44" customWidth="1"/>
    <col min="10" max="10" width="8.85546875" style="44"/>
    <col min="11" max="13" width="8" style="44" customWidth="1"/>
    <col min="14" max="14" width="7.5703125" style="44" customWidth="1"/>
    <col min="15" max="15" width="8.42578125" style="44" customWidth="1"/>
    <col min="16" max="16" width="6.42578125" style="44" customWidth="1"/>
    <col min="17" max="17" width="9.140625" style="17"/>
    <col min="18" max="18" width="9.140625" style="15"/>
    <col min="19" max="19" width="9.140625" style="16"/>
  </cols>
  <sheetData>
    <row r="1" spans="1:16" ht="12.75" customHeight="1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1.25" customHeight="1" x14ac:dyDescent="0.25">
      <c r="A2" s="131" t="s">
        <v>332</v>
      </c>
    </row>
    <row r="3" spans="1:16" ht="12" customHeight="1" x14ac:dyDescent="0.25">
      <c r="A3" s="44" t="s">
        <v>321</v>
      </c>
      <c r="D3" s="362" t="s">
        <v>226</v>
      </c>
      <c r="E3" s="362"/>
      <c r="F3" s="362"/>
      <c r="G3" s="362"/>
      <c r="H3" s="362"/>
      <c r="I3" s="362"/>
      <c r="J3" s="362"/>
      <c r="K3" s="45"/>
      <c r="L3" s="45"/>
      <c r="N3" s="302"/>
    </row>
    <row r="4" spans="1:16" ht="12" customHeight="1" x14ac:dyDescent="0.25">
      <c r="A4" s="73" t="s">
        <v>46</v>
      </c>
      <c r="B4" s="73" t="str">
        <f>'EŠ-1-og_kanton'!B5</f>
        <v>31.12.20__. godine</v>
      </c>
      <c r="D4" s="137"/>
      <c r="E4" s="137"/>
      <c r="F4" s="137"/>
      <c r="G4" s="137"/>
      <c r="H4" s="137"/>
      <c r="I4" s="137"/>
      <c r="J4" s="137"/>
      <c r="K4" s="45"/>
      <c r="L4" s="45"/>
      <c r="N4" s="302"/>
    </row>
    <row r="5" spans="1:16" ht="12" customHeight="1" x14ac:dyDescent="0.25">
      <c r="A5" s="44" t="s">
        <v>252</v>
      </c>
      <c r="B5" s="73">
        <f>'EŠ-1-og_kanton'!B6</f>
        <v>0</v>
      </c>
      <c r="D5" s="137"/>
      <c r="E5" s="137"/>
      <c r="F5" s="137"/>
      <c r="G5" s="137"/>
      <c r="H5" s="137"/>
      <c r="I5" s="137"/>
      <c r="J5" s="137"/>
      <c r="K5" s="45"/>
      <c r="L5" s="45"/>
      <c r="N5" s="302"/>
    </row>
    <row r="6" spans="1:16" ht="12" customHeight="1" x14ac:dyDescent="0.25">
      <c r="A6" s="44" t="s">
        <v>250</v>
      </c>
      <c r="B6" s="73">
        <f>'EŠ-1-og_kanton'!B7</f>
        <v>0</v>
      </c>
      <c r="D6" s="137"/>
      <c r="E6" s="137"/>
      <c r="F6" s="137"/>
      <c r="G6" s="137"/>
      <c r="H6" s="137"/>
      <c r="I6" s="137"/>
      <c r="J6" s="137"/>
      <c r="K6" s="45"/>
      <c r="L6" s="45"/>
      <c r="N6" s="302"/>
    </row>
    <row r="7" spans="1:16" ht="13.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319" t="s">
        <v>286</v>
      </c>
      <c r="L7" s="158">
        <f>'EŠ-1-og_kanton'!U18</f>
        <v>0</v>
      </c>
      <c r="M7" s="157" t="s">
        <v>47</v>
      </c>
      <c r="N7" s="73"/>
      <c r="O7" s="73"/>
      <c r="P7" s="73"/>
    </row>
    <row r="8" spans="1:16" ht="15.7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6.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1.2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'EŠ-1-og_kanton'!U12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'EŠ-1-og_kanton'!U13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1.2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'EŠ-1-og_kanton'!U14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'EŠ-1-og_kanton'!U15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'EŠ-1-og_kanton'!U16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'EŠ-1-og_kanton'!U17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34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G141" s="59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  <c r="M141" s="46"/>
    </row>
  </sheetData>
  <sheetProtection password="C9E9" sheet="1" formatCells="0" formatColumns="0" formatRows="0" selectLockedCells="1"/>
  <mergeCells count="29">
    <mergeCell ref="A121:A137"/>
    <mergeCell ref="B121:B137"/>
    <mergeCell ref="A85:A101"/>
    <mergeCell ref="A103:A119"/>
    <mergeCell ref="B85:B101"/>
    <mergeCell ref="B103:B119"/>
    <mergeCell ref="A1:P1"/>
    <mergeCell ref="A67:A83"/>
    <mergeCell ref="P8:P10"/>
    <mergeCell ref="D9:J9"/>
    <mergeCell ref="M9:M10"/>
    <mergeCell ref="N9:N10"/>
    <mergeCell ref="A13:A29"/>
    <mergeCell ref="A31:A47"/>
    <mergeCell ref="A49:A65"/>
    <mergeCell ref="B13:B29"/>
    <mergeCell ref="B31:B47"/>
    <mergeCell ref="B49:B65"/>
    <mergeCell ref="B67:B83"/>
    <mergeCell ref="D11:P11"/>
    <mergeCell ref="D3:J3"/>
    <mergeCell ref="A8:A11"/>
    <mergeCell ref="O8:O10"/>
    <mergeCell ref="B8:B11"/>
    <mergeCell ref="C8:C11"/>
    <mergeCell ref="D8:J8"/>
    <mergeCell ref="K8:K10"/>
    <mergeCell ref="L8:L10"/>
    <mergeCell ref="M8:N8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69"/>
  <sheetViews>
    <sheetView showGridLines="0" zoomScale="130" zoomScaleNormal="130" zoomScaleSheetLayoutView="100" workbookViewId="0">
      <selection activeCell="D17" sqref="D17"/>
    </sheetView>
  </sheetViews>
  <sheetFormatPr defaultRowHeight="15" x14ac:dyDescent="0.25"/>
  <cols>
    <col min="1" max="1" width="10.85546875" style="62" customWidth="1"/>
    <col min="2" max="2" width="10" style="62" customWidth="1"/>
    <col min="3" max="3" width="7.42578125" style="62" customWidth="1"/>
    <col min="4" max="4" width="7.85546875" style="62" customWidth="1"/>
    <col min="5" max="5" width="7.140625" style="62" customWidth="1"/>
    <col min="6" max="8" width="8.28515625" style="62" customWidth="1"/>
    <col min="9" max="12" width="9.28515625" style="62" customWidth="1"/>
    <col min="13" max="14" width="8.5703125" style="62" customWidth="1"/>
    <col min="15" max="15" width="8.140625" style="62" customWidth="1"/>
    <col min="16" max="16" width="7.140625" style="62" customWidth="1"/>
    <col min="17" max="17" width="7.85546875" style="62" customWidth="1"/>
    <col min="18" max="18" width="9.140625" style="61"/>
    <col min="19" max="20" width="9.140625" style="42"/>
  </cols>
  <sheetData>
    <row r="1" spans="1:17" x14ac:dyDescent="0.25">
      <c r="A1" s="338" t="s">
        <v>232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7" ht="12" customHeight="1" x14ac:dyDescent="0.25">
      <c r="A2" s="376" t="s">
        <v>72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</row>
    <row r="3" spans="1:17" ht="12.75" customHeight="1" x14ac:dyDescent="0.25">
      <c r="B3" s="131"/>
      <c r="D3" s="153"/>
      <c r="E3" s="153"/>
      <c r="F3" s="153"/>
      <c r="G3" s="153"/>
      <c r="H3" s="153"/>
      <c r="I3" s="160" t="s">
        <v>73</v>
      </c>
      <c r="J3" s="153"/>
      <c r="K3" s="153"/>
      <c r="L3" s="153"/>
      <c r="M3" s="153"/>
      <c r="N3" s="153"/>
      <c r="O3" s="153"/>
      <c r="P3" s="44"/>
      <c r="Q3" s="153"/>
    </row>
    <row r="4" spans="1:17" ht="12.75" customHeight="1" x14ac:dyDescent="0.25">
      <c r="A4" s="131" t="s">
        <v>285</v>
      </c>
      <c r="B4" s="131"/>
      <c r="D4" s="153"/>
      <c r="E4" s="153"/>
      <c r="F4" s="153"/>
      <c r="G4" s="153"/>
      <c r="H4" s="153"/>
      <c r="I4" s="160"/>
      <c r="J4" s="153"/>
      <c r="K4" s="153"/>
      <c r="L4" s="153"/>
      <c r="M4" s="153"/>
      <c r="N4" s="153"/>
      <c r="O4" s="153"/>
      <c r="P4" s="44"/>
      <c r="Q4" s="153"/>
    </row>
    <row r="5" spans="1:17" ht="12.75" customHeight="1" x14ac:dyDescent="0.25">
      <c r="A5" s="131"/>
      <c r="B5" s="131"/>
      <c r="D5" s="153"/>
      <c r="E5" s="153"/>
      <c r="F5" s="153"/>
      <c r="G5" s="153"/>
      <c r="H5" s="153"/>
      <c r="I5" s="160"/>
      <c r="J5" s="153"/>
      <c r="K5" s="153"/>
      <c r="L5" s="153"/>
      <c r="M5" s="153"/>
      <c r="N5" s="153"/>
      <c r="O5" s="153"/>
      <c r="P5" s="44"/>
      <c r="Q5" s="153"/>
    </row>
    <row r="6" spans="1:17" ht="12.75" customHeight="1" x14ac:dyDescent="0.25">
      <c r="A6" s="73" t="s">
        <v>0</v>
      </c>
      <c r="B6" s="155" t="str">
        <f>'EŠ-1-og_kanton'!B5</f>
        <v>31.12.20__. godine</v>
      </c>
      <c r="D6" s="153"/>
      <c r="E6" s="153"/>
      <c r="F6" s="153"/>
      <c r="G6" s="153"/>
      <c r="H6" s="153"/>
      <c r="I6" s="160"/>
      <c r="J6" s="153"/>
      <c r="K6" s="153"/>
      <c r="L6" s="153"/>
      <c r="M6" s="153"/>
      <c r="N6" s="153"/>
      <c r="O6" s="153"/>
      <c r="P6" s="44"/>
      <c r="Q6" s="153"/>
    </row>
    <row r="7" spans="1:17" ht="12.75" customHeight="1" x14ac:dyDescent="0.25">
      <c r="A7" s="45" t="s">
        <v>252</v>
      </c>
      <c r="B7" s="45">
        <f>'EŠ-1-og_kanton'!B6</f>
        <v>0</v>
      </c>
      <c r="D7" s="153"/>
      <c r="E7" s="153"/>
      <c r="F7" s="153"/>
      <c r="G7" s="153"/>
      <c r="H7" s="153"/>
      <c r="I7" s="160"/>
      <c r="J7" s="153"/>
      <c r="K7" s="153"/>
      <c r="L7" s="153"/>
      <c r="M7" s="153"/>
      <c r="N7" s="153"/>
      <c r="O7" s="153"/>
      <c r="P7" s="44"/>
      <c r="Q7" s="153"/>
    </row>
    <row r="8" spans="1:17" ht="13.5" customHeight="1" x14ac:dyDescent="0.25">
      <c r="A8" s="45" t="s">
        <v>250</v>
      </c>
      <c r="B8" s="45">
        <f>'EŠ-1-og_kanton'!B7</f>
        <v>0</v>
      </c>
      <c r="C8" s="65"/>
      <c r="D8" s="154"/>
      <c r="E8" s="154"/>
      <c r="F8" s="154"/>
      <c r="G8" s="377"/>
      <c r="H8" s="377"/>
      <c r="I8" s="377"/>
      <c r="J8" s="377"/>
      <c r="K8" s="73"/>
      <c r="L8" s="73"/>
      <c r="M8" s="73"/>
      <c r="N8" s="73"/>
      <c r="O8" s="73"/>
      <c r="P8" s="73"/>
      <c r="Q8" s="73"/>
    </row>
    <row r="9" spans="1:17" ht="14.25" customHeight="1" x14ac:dyDescent="0.25">
      <c r="E9" s="65"/>
      <c r="F9" s="73"/>
      <c r="G9" s="156"/>
      <c r="H9" s="156"/>
      <c r="I9" s="156"/>
      <c r="J9" s="156"/>
      <c r="K9" s="157"/>
      <c r="L9" s="158"/>
      <c r="M9" s="159"/>
      <c r="N9" s="160"/>
      <c r="O9" s="73"/>
      <c r="P9" s="73"/>
      <c r="Q9" s="73"/>
    </row>
    <row r="10" spans="1:17" ht="21.75" customHeight="1" x14ac:dyDescent="0.25">
      <c r="A10" s="346" t="s">
        <v>1</v>
      </c>
      <c r="B10" s="367" t="s">
        <v>211</v>
      </c>
      <c r="C10" s="346" t="s">
        <v>17</v>
      </c>
      <c r="D10" s="346" t="s">
        <v>18</v>
      </c>
      <c r="E10" s="346"/>
      <c r="F10" s="346"/>
      <c r="G10" s="346"/>
      <c r="H10" s="346"/>
      <c r="I10" s="346"/>
      <c r="J10" s="346"/>
      <c r="K10" s="346"/>
      <c r="L10" s="346"/>
      <c r="M10" s="346" t="s">
        <v>83</v>
      </c>
      <c r="N10" s="346"/>
      <c r="O10" s="346"/>
      <c r="P10" s="346"/>
      <c r="Q10" s="346"/>
    </row>
    <row r="11" spans="1:17" ht="12.75" customHeight="1" x14ac:dyDescent="0.25">
      <c r="A11" s="346"/>
      <c r="B11" s="368"/>
      <c r="C11" s="346"/>
      <c r="D11" s="346" t="s">
        <v>74</v>
      </c>
      <c r="E11" s="346"/>
      <c r="F11" s="346"/>
      <c r="G11" s="346"/>
      <c r="H11" s="346" t="s">
        <v>75</v>
      </c>
      <c r="I11" s="346"/>
      <c r="J11" s="346"/>
      <c r="K11" s="346"/>
      <c r="L11" s="346"/>
      <c r="M11" s="346" t="s">
        <v>75</v>
      </c>
      <c r="N11" s="346"/>
      <c r="O11" s="346"/>
      <c r="P11" s="346"/>
      <c r="Q11" s="346"/>
    </row>
    <row r="12" spans="1:17" ht="11.25" customHeight="1" x14ac:dyDescent="0.25">
      <c r="A12" s="346"/>
      <c r="B12" s="368"/>
      <c r="C12" s="346"/>
      <c r="D12" s="27" t="s">
        <v>76</v>
      </c>
      <c r="E12" s="27" t="s">
        <v>77</v>
      </c>
      <c r="F12" s="27" t="s">
        <v>78</v>
      </c>
      <c r="G12" s="27" t="s">
        <v>45</v>
      </c>
      <c r="H12" s="27" t="s">
        <v>79</v>
      </c>
      <c r="I12" s="27" t="s">
        <v>80</v>
      </c>
      <c r="J12" s="27" t="s">
        <v>81</v>
      </c>
      <c r="K12" s="27" t="s">
        <v>82</v>
      </c>
      <c r="L12" s="27" t="s">
        <v>45</v>
      </c>
      <c r="M12" s="27" t="s">
        <v>79</v>
      </c>
      <c r="N12" s="27" t="s">
        <v>80</v>
      </c>
      <c r="O12" s="27" t="s">
        <v>81</v>
      </c>
      <c r="P12" s="27" t="s">
        <v>82</v>
      </c>
      <c r="Q12" s="27" t="s">
        <v>45</v>
      </c>
    </row>
    <row r="13" spans="1:17" ht="11.25" customHeight="1" x14ac:dyDescent="0.25">
      <c r="A13" s="346"/>
      <c r="B13" s="369"/>
      <c r="C13" s="346"/>
      <c r="D13" s="346" t="s">
        <v>283</v>
      </c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</row>
    <row r="14" spans="1:17" ht="13.5" customHeight="1" x14ac:dyDescent="0.25">
      <c r="A14" s="366" t="s">
        <v>2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</row>
    <row r="15" spans="1:17" ht="14.25" customHeight="1" x14ac:dyDescent="0.25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97" t="s">
        <v>286</v>
      </c>
      <c r="L15" s="198">
        <f>'EŠ-1-og_kanton'!G18+'EŠ-1-og_kanton'!M18</f>
        <v>0</v>
      </c>
      <c r="M15" s="199" t="s">
        <v>47</v>
      </c>
      <c r="N15" s="187" t="s">
        <v>284</v>
      </c>
      <c r="O15" s="186"/>
      <c r="P15" s="187"/>
      <c r="Q15" s="108"/>
    </row>
    <row r="16" spans="1:17" ht="10.5" customHeight="1" x14ac:dyDescent="0.25">
      <c r="A16" s="179">
        <v>1</v>
      </c>
      <c r="B16" s="179">
        <v>2</v>
      </c>
      <c r="C16" s="180" t="s">
        <v>244</v>
      </c>
      <c r="D16" s="181" t="s">
        <v>245</v>
      </c>
      <c r="E16" s="181" t="s">
        <v>246</v>
      </c>
      <c r="F16" s="181" t="s">
        <v>247</v>
      </c>
      <c r="G16" s="181" t="s">
        <v>34</v>
      </c>
      <c r="H16" s="181" t="s">
        <v>35</v>
      </c>
      <c r="I16" s="181" t="s">
        <v>36</v>
      </c>
      <c r="J16" s="181" t="s">
        <v>37</v>
      </c>
      <c r="K16" s="181" t="s">
        <v>38</v>
      </c>
      <c r="L16" s="181" t="s">
        <v>39</v>
      </c>
      <c r="M16" s="181" t="s">
        <v>40</v>
      </c>
      <c r="N16" s="181" t="s">
        <v>41</v>
      </c>
      <c r="O16" s="165" t="s">
        <v>42</v>
      </c>
      <c r="P16" s="165" t="s">
        <v>170</v>
      </c>
      <c r="Q16" s="166" t="s">
        <v>260</v>
      </c>
    </row>
    <row r="17" spans="1:18" ht="11.25" customHeight="1" x14ac:dyDescent="0.25">
      <c r="A17" s="372" t="str">
        <f>IF('EŠ-1-og_kanton'!A12="","",'EŠ-1-og_kanton'!A12)</f>
        <v/>
      </c>
      <c r="B17" s="364">
        <f>'EŠ-1-og_kanton'!G12+'EŠ-1-og_kanton'!M12</f>
        <v>0</v>
      </c>
      <c r="C17" s="167" t="s">
        <v>43</v>
      </c>
      <c r="D17" s="168"/>
      <c r="E17" s="168"/>
      <c r="F17" s="168"/>
      <c r="G17" s="169">
        <f>SUM(D17:F17)</f>
        <v>0</v>
      </c>
      <c r="H17" s="168"/>
      <c r="I17" s="168"/>
      <c r="J17" s="168"/>
      <c r="K17" s="168"/>
      <c r="L17" s="169">
        <f>SUM(H17:K17)</f>
        <v>0</v>
      </c>
      <c r="M17" s="168"/>
      <c r="N17" s="168"/>
      <c r="O17" s="168"/>
      <c r="P17" s="168"/>
      <c r="Q17" s="170">
        <f>SUM(M17:P17)</f>
        <v>0</v>
      </c>
      <c r="R17" s="182"/>
    </row>
    <row r="18" spans="1:18" ht="11.25" customHeight="1" x14ac:dyDescent="0.25">
      <c r="A18" s="344"/>
      <c r="B18" s="364" t="e">
        <f>'EŠ-1-og_kanton'!#REF!+'EŠ-1-og_kanton'!C20</f>
        <v>#REF!</v>
      </c>
      <c r="C18" s="33" t="s">
        <v>44</v>
      </c>
      <c r="D18" s="146"/>
      <c r="E18" s="146"/>
      <c r="F18" s="146"/>
      <c r="G18" s="147">
        <f>SUM(D18:F18)</f>
        <v>0</v>
      </c>
      <c r="H18" s="146"/>
      <c r="I18" s="146"/>
      <c r="J18" s="146"/>
      <c r="K18" s="146"/>
      <c r="L18" s="147">
        <f>SUM(H18:K18)</f>
        <v>0</v>
      </c>
      <c r="M18" s="146"/>
      <c r="N18" s="146"/>
      <c r="O18" s="146"/>
      <c r="P18" s="146"/>
      <c r="Q18" s="164">
        <f>SUM(M18:P18)</f>
        <v>0</v>
      </c>
    </row>
    <row r="19" spans="1:18" ht="11.25" customHeight="1" x14ac:dyDescent="0.25">
      <c r="A19" s="344"/>
      <c r="B19" s="365" t="e">
        <f>'EŠ-1-og_kanton'!#REF!+'EŠ-1-og_kanton'!C21</f>
        <v>#REF!</v>
      </c>
      <c r="C19" s="29" t="s">
        <v>45</v>
      </c>
      <c r="D19" s="171">
        <f>SUM(D17:D18)</f>
        <v>0</v>
      </c>
      <c r="E19" s="171">
        <f t="shared" ref="E19:Q19" si="0">SUM(E17:E18)</f>
        <v>0</v>
      </c>
      <c r="F19" s="171">
        <f t="shared" si="0"/>
        <v>0</v>
      </c>
      <c r="G19" s="171">
        <f t="shared" si="0"/>
        <v>0</v>
      </c>
      <c r="H19" s="171">
        <f t="shared" si="0"/>
        <v>0</v>
      </c>
      <c r="I19" s="171">
        <f t="shared" si="0"/>
        <v>0</v>
      </c>
      <c r="J19" s="171">
        <f t="shared" si="0"/>
        <v>0</v>
      </c>
      <c r="K19" s="171">
        <f t="shared" si="0"/>
        <v>0</v>
      </c>
      <c r="L19" s="171">
        <f t="shared" si="0"/>
        <v>0</v>
      </c>
      <c r="M19" s="171">
        <f t="shared" si="0"/>
        <v>0</v>
      </c>
      <c r="N19" s="171">
        <f t="shared" si="0"/>
        <v>0</v>
      </c>
      <c r="O19" s="171">
        <f t="shared" si="0"/>
        <v>0</v>
      </c>
      <c r="P19" s="171">
        <f t="shared" si="0"/>
        <v>0</v>
      </c>
      <c r="Q19" s="172">
        <f t="shared" si="0"/>
        <v>0</v>
      </c>
    </row>
    <row r="20" spans="1:18" ht="11.25" customHeight="1" x14ac:dyDescent="0.25">
      <c r="A20" s="344" t="str">
        <f>IF('EŠ-1-og_kanton'!A13="","",'EŠ-1-og_kanton'!A13)</f>
        <v/>
      </c>
      <c r="B20" s="349">
        <f>'EŠ-1-og_kanton'!G13+'EŠ-1-og_kanton'!M13</f>
        <v>0</v>
      </c>
      <c r="C20" s="33" t="s">
        <v>43</v>
      </c>
      <c r="D20" s="146"/>
      <c r="E20" s="146"/>
      <c r="F20" s="146"/>
      <c r="G20" s="147">
        <f>SUM(D20:F20)</f>
        <v>0</v>
      </c>
      <c r="H20" s="146"/>
      <c r="I20" s="146"/>
      <c r="J20" s="146"/>
      <c r="K20" s="146"/>
      <c r="L20" s="147">
        <f>SUM(H20:K20)</f>
        <v>0</v>
      </c>
      <c r="M20" s="146"/>
      <c r="N20" s="146"/>
      <c r="O20" s="146"/>
      <c r="P20" s="146"/>
      <c r="Q20" s="164">
        <f>SUM(M20:P20)</f>
        <v>0</v>
      </c>
    </row>
    <row r="21" spans="1:18" ht="11.25" customHeight="1" x14ac:dyDescent="0.25">
      <c r="A21" s="344"/>
      <c r="B21" s="364" t="e">
        <f>'EŠ-1-og_kanton'!#REF!+'EŠ-1-og_kanton'!C23</f>
        <v>#REF!</v>
      </c>
      <c r="C21" s="29" t="s">
        <v>44</v>
      </c>
      <c r="D21" s="173"/>
      <c r="E21" s="173"/>
      <c r="F21" s="173"/>
      <c r="G21" s="171">
        <f>SUM(D21:F21)</f>
        <v>0</v>
      </c>
      <c r="H21" s="173"/>
      <c r="I21" s="173"/>
      <c r="J21" s="173"/>
      <c r="K21" s="173"/>
      <c r="L21" s="171">
        <f>SUM(H21:K21)</f>
        <v>0</v>
      </c>
      <c r="M21" s="173"/>
      <c r="N21" s="173"/>
      <c r="O21" s="173"/>
      <c r="P21" s="173"/>
      <c r="Q21" s="172">
        <f>SUM(M21:P21)</f>
        <v>0</v>
      </c>
    </row>
    <row r="22" spans="1:18" ht="11.25" customHeight="1" x14ac:dyDescent="0.25">
      <c r="A22" s="344"/>
      <c r="B22" s="365" t="e">
        <f>'EŠ-1-og_kanton'!#REF!+'EŠ-1-og_kanton'!C24</f>
        <v>#REF!</v>
      </c>
      <c r="C22" s="33" t="s">
        <v>45</v>
      </c>
      <c r="D22" s="147">
        <f>SUM(D20:D21)</f>
        <v>0</v>
      </c>
      <c r="E22" s="147">
        <f t="shared" ref="E22:Q22" si="1">SUM(E20:E21)</f>
        <v>0</v>
      </c>
      <c r="F22" s="147">
        <f t="shared" si="1"/>
        <v>0</v>
      </c>
      <c r="G22" s="147">
        <f t="shared" si="1"/>
        <v>0</v>
      </c>
      <c r="H22" s="147">
        <f t="shared" si="1"/>
        <v>0</v>
      </c>
      <c r="I22" s="147">
        <f t="shared" si="1"/>
        <v>0</v>
      </c>
      <c r="J22" s="147">
        <f t="shared" si="1"/>
        <v>0</v>
      </c>
      <c r="K22" s="147">
        <f t="shared" si="1"/>
        <v>0</v>
      </c>
      <c r="L22" s="147">
        <f t="shared" si="1"/>
        <v>0</v>
      </c>
      <c r="M22" s="147">
        <f t="shared" si="1"/>
        <v>0</v>
      </c>
      <c r="N22" s="147">
        <f t="shared" si="1"/>
        <v>0</v>
      </c>
      <c r="O22" s="147">
        <f t="shared" si="1"/>
        <v>0</v>
      </c>
      <c r="P22" s="147">
        <f t="shared" si="1"/>
        <v>0</v>
      </c>
      <c r="Q22" s="164">
        <f t="shared" si="1"/>
        <v>0</v>
      </c>
    </row>
    <row r="23" spans="1:18" ht="11.25" customHeight="1" x14ac:dyDescent="0.25">
      <c r="A23" s="373" t="str">
        <f>IF('EŠ-1-og_kanton'!A14="","",'EŠ-1-og_kanton'!A14)</f>
        <v/>
      </c>
      <c r="B23" s="349">
        <f>'EŠ-1-og_kanton'!G14+'EŠ-1-og_kanton'!M14</f>
        <v>0</v>
      </c>
      <c r="C23" s="29" t="s">
        <v>43</v>
      </c>
      <c r="D23" s="173"/>
      <c r="E23" s="173"/>
      <c r="F23" s="173"/>
      <c r="G23" s="171">
        <f>SUM(D23:F23)</f>
        <v>0</v>
      </c>
      <c r="H23" s="173"/>
      <c r="I23" s="173"/>
      <c r="J23" s="173"/>
      <c r="K23" s="173"/>
      <c r="L23" s="171">
        <f t="shared" ref="L23:L33" si="2">SUM(H23:K23)</f>
        <v>0</v>
      </c>
      <c r="M23" s="173"/>
      <c r="N23" s="173"/>
      <c r="O23" s="173"/>
      <c r="P23" s="173"/>
      <c r="Q23" s="172">
        <f>SUM(M23:P23)</f>
        <v>0</v>
      </c>
    </row>
    <row r="24" spans="1:18" ht="11.25" customHeight="1" x14ac:dyDescent="0.25">
      <c r="A24" s="374"/>
      <c r="B24" s="364" t="e">
        <f>'EŠ-1-og_kanton'!#REF!+'EŠ-1-og_kanton'!#REF!</f>
        <v>#REF!</v>
      </c>
      <c r="C24" s="33" t="s">
        <v>44</v>
      </c>
      <c r="D24" s="146"/>
      <c r="E24" s="146"/>
      <c r="F24" s="146"/>
      <c r="G24" s="147">
        <f>SUM(D24:F24)</f>
        <v>0</v>
      </c>
      <c r="H24" s="146"/>
      <c r="I24" s="146"/>
      <c r="J24" s="146"/>
      <c r="K24" s="146"/>
      <c r="L24" s="147">
        <f t="shared" si="2"/>
        <v>0</v>
      </c>
      <c r="M24" s="146"/>
      <c r="N24" s="146"/>
      <c r="O24" s="146"/>
      <c r="P24" s="146"/>
      <c r="Q24" s="164">
        <f>SUM(M24:P24)</f>
        <v>0</v>
      </c>
    </row>
    <row r="25" spans="1:18" ht="11.25" customHeight="1" x14ac:dyDescent="0.25">
      <c r="A25" s="372"/>
      <c r="B25" s="365" t="e">
        <f>'EŠ-1-og_kanton'!#REF!+'EŠ-1-og_kanton'!#REF!</f>
        <v>#REF!</v>
      </c>
      <c r="C25" s="29" t="s">
        <v>45</v>
      </c>
      <c r="D25" s="171">
        <f>SUM(D23:D24)</f>
        <v>0</v>
      </c>
      <c r="E25" s="171">
        <f t="shared" ref="E25:Q25" si="3">SUM(E23:E24)</f>
        <v>0</v>
      </c>
      <c r="F25" s="171">
        <f t="shared" si="3"/>
        <v>0</v>
      </c>
      <c r="G25" s="171">
        <f t="shared" si="3"/>
        <v>0</v>
      </c>
      <c r="H25" s="171">
        <f t="shared" si="3"/>
        <v>0</v>
      </c>
      <c r="I25" s="171">
        <f t="shared" si="3"/>
        <v>0</v>
      </c>
      <c r="J25" s="171">
        <f t="shared" si="3"/>
        <v>0</v>
      </c>
      <c r="K25" s="171">
        <f t="shared" si="3"/>
        <v>0</v>
      </c>
      <c r="L25" s="171">
        <f t="shared" si="3"/>
        <v>0</v>
      </c>
      <c r="M25" s="171">
        <f t="shared" si="3"/>
        <v>0</v>
      </c>
      <c r="N25" s="171">
        <f t="shared" si="3"/>
        <v>0</v>
      </c>
      <c r="O25" s="171">
        <f t="shared" si="3"/>
        <v>0</v>
      </c>
      <c r="P25" s="171">
        <f t="shared" si="3"/>
        <v>0</v>
      </c>
      <c r="Q25" s="172">
        <f t="shared" si="3"/>
        <v>0</v>
      </c>
    </row>
    <row r="26" spans="1:18" ht="11.25" customHeight="1" x14ac:dyDescent="0.25">
      <c r="A26" s="344" t="str">
        <f>IF('EŠ-1-og_kanton'!A15="","",'EŠ-1-og_kanton'!A15)</f>
        <v/>
      </c>
      <c r="B26" s="349">
        <f>'EŠ-1-og_kanton'!G15+'EŠ-1-og_kanton'!M15</f>
        <v>0</v>
      </c>
      <c r="C26" s="33" t="s">
        <v>43</v>
      </c>
      <c r="D26" s="146"/>
      <c r="E26" s="146"/>
      <c r="F26" s="146"/>
      <c r="G26" s="147">
        <f>SUM(D26:F26)</f>
        <v>0</v>
      </c>
      <c r="H26" s="146"/>
      <c r="I26" s="146"/>
      <c r="J26" s="146"/>
      <c r="K26" s="146"/>
      <c r="L26" s="147">
        <f t="shared" si="2"/>
        <v>0</v>
      </c>
      <c r="M26" s="146"/>
      <c r="N26" s="146"/>
      <c r="O26" s="146"/>
      <c r="P26" s="146"/>
      <c r="Q26" s="164">
        <f>SUM(M26:P26)</f>
        <v>0</v>
      </c>
    </row>
    <row r="27" spans="1:18" ht="11.25" customHeight="1" x14ac:dyDescent="0.25">
      <c r="A27" s="344"/>
      <c r="B27" s="364" t="e">
        <f>'EŠ-1-og_kanton'!#REF!+'EŠ-1-og_kanton'!#REF!</f>
        <v>#REF!</v>
      </c>
      <c r="C27" s="29" t="s">
        <v>44</v>
      </c>
      <c r="D27" s="173"/>
      <c r="E27" s="173"/>
      <c r="F27" s="173"/>
      <c r="G27" s="171">
        <f>SUM(D27:F27)</f>
        <v>0</v>
      </c>
      <c r="H27" s="173"/>
      <c r="I27" s="173"/>
      <c r="J27" s="173"/>
      <c r="K27" s="173"/>
      <c r="L27" s="171">
        <f t="shared" si="2"/>
        <v>0</v>
      </c>
      <c r="M27" s="173"/>
      <c r="N27" s="173"/>
      <c r="O27" s="173"/>
      <c r="P27" s="173"/>
      <c r="Q27" s="172">
        <f>SUM(M27:P27)</f>
        <v>0</v>
      </c>
    </row>
    <row r="28" spans="1:18" ht="11.25" customHeight="1" x14ac:dyDescent="0.25">
      <c r="A28" s="344"/>
      <c r="B28" s="365" t="e">
        <f>'EŠ-1-og_kanton'!#REF!+'EŠ-1-og_kanton'!#REF!</f>
        <v>#REF!</v>
      </c>
      <c r="C28" s="33" t="s">
        <v>45</v>
      </c>
      <c r="D28" s="147">
        <f>SUM(D26:D27)</f>
        <v>0</v>
      </c>
      <c r="E28" s="147">
        <f t="shared" ref="E28:Q28" si="4">SUM(E26:E27)</f>
        <v>0</v>
      </c>
      <c r="F28" s="147">
        <f t="shared" si="4"/>
        <v>0</v>
      </c>
      <c r="G28" s="147">
        <f t="shared" si="4"/>
        <v>0</v>
      </c>
      <c r="H28" s="147">
        <f t="shared" si="4"/>
        <v>0</v>
      </c>
      <c r="I28" s="147">
        <f t="shared" si="4"/>
        <v>0</v>
      </c>
      <c r="J28" s="147">
        <f t="shared" si="4"/>
        <v>0</v>
      </c>
      <c r="K28" s="147">
        <f t="shared" si="4"/>
        <v>0</v>
      </c>
      <c r="L28" s="147">
        <f t="shared" si="4"/>
        <v>0</v>
      </c>
      <c r="M28" s="147">
        <f t="shared" si="4"/>
        <v>0</v>
      </c>
      <c r="N28" s="147">
        <f t="shared" si="4"/>
        <v>0</v>
      </c>
      <c r="O28" s="147">
        <f t="shared" si="4"/>
        <v>0</v>
      </c>
      <c r="P28" s="147">
        <f t="shared" si="4"/>
        <v>0</v>
      </c>
      <c r="Q28" s="164">
        <f t="shared" si="4"/>
        <v>0</v>
      </c>
    </row>
    <row r="29" spans="1:18" ht="11.25" customHeight="1" x14ac:dyDescent="0.25">
      <c r="A29" s="344" t="str">
        <f>IF('EŠ-1-og_kanton'!A16="","",'EŠ-1-og_kanton'!A16)</f>
        <v/>
      </c>
      <c r="B29" s="349">
        <f>'EŠ-1-og_kanton'!G16+'EŠ-1-og_kanton'!M16</f>
        <v>0</v>
      </c>
      <c r="C29" s="29" t="s">
        <v>43</v>
      </c>
      <c r="D29" s="173"/>
      <c r="E29" s="173"/>
      <c r="F29" s="173"/>
      <c r="G29" s="171">
        <f>SUM(D29:F29)</f>
        <v>0</v>
      </c>
      <c r="H29" s="173"/>
      <c r="I29" s="173"/>
      <c r="J29" s="173"/>
      <c r="K29" s="173"/>
      <c r="L29" s="171">
        <f t="shared" si="2"/>
        <v>0</v>
      </c>
      <c r="M29" s="173"/>
      <c r="N29" s="173"/>
      <c r="O29" s="173"/>
      <c r="P29" s="173"/>
      <c r="Q29" s="172">
        <f>SUM(M29:P29)</f>
        <v>0</v>
      </c>
    </row>
    <row r="30" spans="1:18" ht="11.25" customHeight="1" x14ac:dyDescent="0.25">
      <c r="A30" s="344"/>
      <c r="B30" s="364" t="e">
        <f>'EŠ-1-og_kanton'!#REF!+'EŠ-1-og_kanton'!C32</f>
        <v>#REF!</v>
      </c>
      <c r="C30" s="33" t="s">
        <v>44</v>
      </c>
      <c r="D30" s="146"/>
      <c r="E30" s="146"/>
      <c r="F30" s="146"/>
      <c r="G30" s="147">
        <f>SUM(D30:F30)</f>
        <v>0</v>
      </c>
      <c r="H30" s="146"/>
      <c r="I30" s="146"/>
      <c r="J30" s="146"/>
      <c r="K30" s="146"/>
      <c r="L30" s="147">
        <f t="shared" si="2"/>
        <v>0</v>
      </c>
      <c r="M30" s="146"/>
      <c r="N30" s="146"/>
      <c r="O30" s="146"/>
      <c r="P30" s="146"/>
      <c r="Q30" s="164">
        <f>SUM(M30:P30)</f>
        <v>0</v>
      </c>
    </row>
    <row r="31" spans="1:18" ht="11.25" customHeight="1" x14ac:dyDescent="0.25">
      <c r="A31" s="344"/>
      <c r="B31" s="365" t="e">
        <f>'EŠ-1-og_kanton'!#REF!+'EŠ-1-og_kanton'!C33</f>
        <v>#REF!</v>
      </c>
      <c r="C31" s="29" t="s">
        <v>45</v>
      </c>
      <c r="D31" s="171">
        <f>SUM(D29:D30)</f>
        <v>0</v>
      </c>
      <c r="E31" s="171">
        <f t="shared" ref="E31:Q31" si="5">SUM(E29:E30)</f>
        <v>0</v>
      </c>
      <c r="F31" s="171">
        <f t="shared" si="5"/>
        <v>0</v>
      </c>
      <c r="G31" s="171">
        <f t="shared" si="5"/>
        <v>0</v>
      </c>
      <c r="H31" s="171">
        <f t="shared" si="5"/>
        <v>0</v>
      </c>
      <c r="I31" s="171">
        <f t="shared" si="5"/>
        <v>0</v>
      </c>
      <c r="J31" s="171">
        <f t="shared" si="5"/>
        <v>0</v>
      </c>
      <c r="K31" s="171">
        <f t="shared" si="5"/>
        <v>0</v>
      </c>
      <c r="L31" s="171">
        <f t="shared" si="5"/>
        <v>0</v>
      </c>
      <c r="M31" s="171">
        <f t="shared" si="5"/>
        <v>0</v>
      </c>
      <c r="N31" s="171">
        <f t="shared" si="5"/>
        <v>0</v>
      </c>
      <c r="O31" s="171">
        <f t="shared" si="5"/>
        <v>0</v>
      </c>
      <c r="P31" s="171">
        <f t="shared" si="5"/>
        <v>0</v>
      </c>
      <c r="Q31" s="172">
        <f t="shared" si="5"/>
        <v>0</v>
      </c>
    </row>
    <row r="32" spans="1:18" ht="11.25" customHeight="1" x14ac:dyDescent="0.25">
      <c r="A32" s="344" t="str">
        <f>IF('EŠ-1-og_kanton'!A17="","",'EŠ-1-og_kanton'!A17)</f>
        <v/>
      </c>
      <c r="B32" s="349">
        <f>'EŠ-1-og_kanton'!G17+'EŠ-1-og_kanton'!M17</f>
        <v>0</v>
      </c>
      <c r="C32" s="33" t="s">
        <v>43</v>
      </c>
      <c r="D32" s="148"/>
      <c r="E32" s="148"/>
      <c r="F32" s="148"/>
      <c r="G32" s="147">
        <f t="shared" ref="G32:G33" si="6">SUM(D32:F32)</f>
        <v>0</v>
      </c>
      <c r="H32" s="148"/>
      <c r="I32" s="148"/>
      <c r="J32" s="148"/>
      <c r="K32" s="148"/>
      <c r="L32" s="147">
        <f t="shared" si="2"/>
        <v>0</v>
      </c>
      <c r="M32" s="148"/>
      <c r="N32" s="148"/>
      <c r="O32" s="148"/>
      <c r="P32" s="148"/>
      <c r="Q32" s="164">
        <f>SUM(M32:P32)</f>
        <v>0</v>
      </c>
    </row>
    <row r="33" spans="1:17" ht="11.25" customHeight="1" x14ac:dyDescent="0.25">
      <c r="A33" s="344"/>
      <c r="B33" s="364" t="e">
        <f>'EŠ-1-og_kanton'!#REF!+'EŠ-1-og_kanton'!C35</f>
        <v>#REF!</v>
      </c>
      <c r="C33" s="29" t="s">
        <v>44</v>
      </c>
      <c r="D33" s="174"/>
      <c r="E33" s="174"/>
      <c r="F33" s="174"/>
      <c r="G33" s="171">
        <f t="shared" si="6"/>
        <v>0</v>
      </c>
      <c r="H33" s="174"/>
      <c r="I33" s="174"/>
      <c r="J33" s="174"/>
      <c r="K33" s="174"/>
      <c r="L33" s="171">
        <f t="shared" si="2"/>
        <v>0</v>
      </c>
      <c r="M33" s="174"/>
      <c r="N33" s="174"/>
      <c r="O33" s="174"/>
      <c r="P33" s="174"/>
      <c r="Q33" s="172">
        <f>SUM(M33:P33)</f>
        <v>0</v>
      </c>
    </row>
    <row r="34" spans="1:17" ht="11.25" customHeight="1" x14ac:dyDescent="0.25">
      <c r="A34" s="344"/>
      <c r="B34" s="365" t="e">
        <f>'EŠ-1-og_kanton'!#REF!+'EŠ-1-og_kanton'!C36</f>
        <v>#REF!</v>
      </c>
      <c r="C34" s="33" t="s">
        <v>45</v>
      </c>
      <c r="D34" s="147">
        <f>SUM(D32:D33)</f>
        <v>0</v>
      </c>
      <c r="E34" s="147">
        <f t="shared" ref="E34:Q34" si="7">SUM(E32:E33)</f>
        <v>0</v>
      </c>
      <c r="F34" s="147">
        <f t="shared" si="7"/>
        <v>0</v>
      </c>
      <c r="G34" s="147">
        <f t="shared" si="7"/>
        <v>0</v>
      </c>
      <c r="H34" s="147">
        <f t="shared" si="7"/>
        <v>0</v>
      </c>
      <c r="I34" s="147">
        <f t="shared" si="7"/>
        <v>0</v>
      </c>
      <c r="J34" s="147">
        <f t="shared" si="7"/>
        <v>0</v>
      </c>
      <c r="K34" s="147">
        <f t="shared" si="7"/>
        <v>0</v>
      </c>
      <c r="L34" s="147">
        <f t="shared" si="7"/>
        <v>0</v>
      </c>
      <c r="M34" s="147">
        <f t="shared" si="7"/>
        <v>0</v>
      </c>
      <c r="N34" s="147">
        <f t="shared" si="7"/>
        <v>0</v>
      </c>
      <c r="O34" s="147">
        <f t="shared" si="7"/>
        <v>0</v>
      </c>
      <c r="P34" s="147">
        <f t="shared" si="7"/>
        <v>0</v>
      </c>
      <c r="Q34" s="164">
        <f t="shared" si="7"/>
        <v>0</v>
      </c>
    </row>
    <row r="35" spans="1:17" ht="11.25" customHeight="1" x14ac:dyDescent="0.25">
      <c r="A35" s="344" t="s">
        <v>251</v>
      </c>
      <c r="B35" s="375">
        <f>B17+B20+B23+B26+B29+B32</f>
        <v>0</v>
      </c>
      <c r="C35" s="29" t="s">
        <v>43</v>
      </c>
      <c r="D35" s="171">
        <f>SUM(D17,D20,D23,D26,D29,D32)</f>
        <v>0</v>
      </c>
      <c r="E35" s="171">
        <f t="shared" ref="E35:Q36" si="8">SUM(E17,E20,E23,E26,E29,E32)</f>
        <v>0</v>
      </c>
      <c r="F35" s="171">
        <f t="shared" si="8"/>
        <v>0</v>
      </c>
      <c r="G35" s="171">
        <f t="shared" si="8"/>
        <v>0</v>
      </c>
      <c r="H35" s="171">
        <f t="shared" si="8"/>
        <v>0</v>
      </c>
      <c r="I35" s="171">
        <f t="shared" si="8"/>
        <v>0</v>
      </c>
      <c r="J35" s="171">
        <f t="shared" si="8"/>
        <v>0</v>
      </c>
      <c r="K35" s="171">
        <f t="shared" si="8"/>
        <v>0</v>
      </c>
      <c r="L35" s="171">
        <f t="shared" si="8"/>
        <v>0</v>
      </c>
      <c r="M35" s="171">
        <f t="shared" si="8"/>
        <v>0</v>
      </c>
      <c r="N35" s="171">
        <f t="shared" si="8"/>
        <v>0</v>
      </c>
      <c r="O35" s="171">
        <f t="shared" si="8"/>
        <v>0</v>
      </c>
      <c r="P35" s="171">
        <f t="shared" si="8"/>
        <v>0</v>
      </c>
      <c r="Q35" s="172">
        <f t="shared" si="8"/>
        <v>0</v>
      </c>
    </row>
    <row r="36" spans="1:17" ht="11.25" customHeight="1" x14ac:dyDescent="0.25">
      <c r="A36" s="344"/>
      <c r="B36" s="363"/>
      <c r="C36" s="33" t="s">
        <v>44</v>
      </c>
      <c r="D36" s="147">
        <f>SUM(D18,D21,D24,D27,D30,D33)</f>
        <v>0</v>
      </c>
      <c r="E36" s="147">
        <f t="shared" si="8"/>
        <v>0</v>
      </c>
      <c r="F36" s="147">
        <f t="shared" si="8"/>
        <v>0</v>
      </c>
      <c r="G36" s="147">
        <f t="shared" si="8"/>
        <v>0</v>
      </c>
      <c r="H36" s="147">
        <f t="shared" si="8"/>
        <v>0</v>
      </c>
      <c r="I36" s="147">
        <f t="shared" si="8"/>
        <v>0</v>
      </c>
      <c r="J36" s="147">
        <f t="shared" si="8"/>
        <v>0</v>
      </c>
      <c r="K36" s="147">
        <f t="shared" si="8"/>
        <v>0</v>
      </c>
      <c r="L36" s="147">
        <f t="shared" si="8"/>
        <v>0</v>
      </c>
      <c r="M36" s="147">
        <f t="shared" si="8"/>
        <v>0</v>
      </c>
      <c r="N36" s="147">
        <f t="shared" si="8"/>
        <v>0</v>
      </c>
      <c r="O36" s="147">
        <f t="shared" si="8"/>
        <v>0</v>
      </c>
      <c r="P36" s="147">
        <f t="shared" si="8"/>
        <v>0</v>
      </c>
      <c r="Q36" s="164">
        <f t="shared" si="8"/>
        <v>0</v>
      </c>
    </row>
    <row r="37" spans="1:17" ht="11.25" customHeight="1" x14ac:dyDescent="0.25">
      <c r="A37" s="344"/>
      <c r="B37" s="363"/>
      <c r="C37" s="176" t="s">
        <v>45</v>
      </c>
      <c r="D37" s="177">
        <f>SUM(D35:D36)</f>
        <v>0</v>
      </c>
      <c r="E37" s="177">
        <f t="shared" ref="E37:Q37" si="9">SUM(E35:E36)</f>
        <v>0</v>
      </c>
      <c r="F37" s="177">
        <f t="shared" si="9"/>
        <v>0</v>
      </c>
      <c r="G37" s="177">
        <f t="shared" si="9"/>
        <v>0</v>
      </c>
      <c r="H37" s="177">
        <f t="shared" si="9"/>
        <v>0</v>
      </c>
      <c r="I37" s="177">
        <f t="shared" si="9"/>
        <v>0</v>
      </c>
      <c r="J37" s="177">
        <f t="shared" si="9"/>
        <v>0</v>
      </c>
      <c r="K37" s="177">
        <f t="shared" si="9"/>
        <v>0</v>
      </c>
      <c r="L37" s="177">
        <f t="shared" si="9"/>
        <v>0</v>
      </c>
      <c r="M37" s="177">
        <f t="shared" si="9"/>
        <v>0</v>
      </c>
      <c r="N37" s="177">
        <f t="shared" si="9"/>
        <v>0</v>
      </c>
      <c r="O37" s="177">
        <f t="shared" si="9"/>
        <v>0</v>
      </c>
      <c r="P37" s="177">
        <f t="shared" si="9"/>
        <v>0</v>
      </c>
      <c r="Q37" s="178">
        <f t="shared" si="9"/>
        <v>0</v>
      </c>
    </row>
    <row r="38" spans="1:17" ht="11.25" customHeight="1" x14ac:dyDescent="0.25">
      <c r="A38" s="149"/>
      <c r="B38" s="150"/>
      <c r="C38" s="151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</row>
    <row r="39" spans="1:17" ht="11.25" customHeight="1" x14ac:dyDescent="0.25">
      <c r="A39" s="149"/>
      <c r="B39" s="150"/>
      <c r="C39" s="151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</row>
    <row r="40" spans="1:17" ht="11.25" customHeight="1" x14ac:dyDescent="0.25">
      <c r="A40" s="346" t="s">
        <v>1</v>
      </c>
      <c r="B40" s="367" t="s">
        <v>211</v>
      </c>
      <c r="C40" s="346" t="s">
        <v>17</v>
      </c>
      <c r="D40" s="346" t="s">
        <v>18</v>
      </c>
      <c r="E40" s="346"/>
      <c r="F40" s="346"/>
      <c r="G40" s="346"/>
      <c r="H40" s="346"/>
      <c r="I40" s="346"/>
      <c r="J40" s="346"/>
      <c r="K40" s="346"/>
      <c r="L40" s="346"/>
      <c r="M40" s="346" t="s">
        <v>83</v>
      </c>
      <c r="N40" s="346"/>
      <c r="O40" s="346"/>
      <c r="P40" s="346"/>
      <c r="Q40" s="346"/>
    </row>
    <row r="41" spans="1:17" ht="11.25" customHeight="1" x14ac:dyDescent="0.25">
      <c r="A41" s="346"/>
      <c r="B41" s="368"/>
      <c r="C41" s="346"/>
      <c r="D41" s="346" t="s">
        <v>74</v>
      </c>
      <c r="E41" s="346"/>
      <c r="F41" s="346"/>
      <c r="G41" s="346"/>
      <c r="H41" s="346" t="s">
        <v>75</v>
      </c>
      <c r="I41" s="346"/>
      <c r="J41" s="346"/>
      <c r="K41" s="346"/>
      <c r="L41" s="346"/>
      <c r="M41" s="346" t="s">
        <v>75</v>
      </c>
      <c r="N41" s="346"/>
      <c r="O41" s="346"/>
      <c r="P41" s="346"/>
      <c r="Q41" s="346"/>
    </row>
    <row r="42" spans="1:17" ht="11.25" customHeight="1" x14ac:dyDescent="0.25">
      <c r="A42" s="346"/>
      <c r="B42" s="368"/>
      <c r="C42" s="346"/>
      <c r="D42" s="27" t="s">
        <v>76</v>
      </c>
      <c r="E42" s="27" t="s">
        <v>77</v>
      </c>
      <c r="F42" s="27" t="s">
        <v>78</v>
      </c>
      <c r="G42" s="27" t="s">
        <v>45</v>
      </c>
      <c r="H42" s="27" t="s">
        <v>79</v>
      </c>
      <c r="I42" s="27" t="s">
        <v>80</v>
      </c>
      <c r="J42" s="27" t="s">
        <v>81</v>
      </c>
      <c r="K42" s="27" t="s">
        <v>82</v>
      </c>
      <c r="L42" s="27" t="s">
        <v>45</v>
      </c>
      <c r="M42" s="27" t="s">
        <v>79</v>
      </c>
      <c r="N42" s="27" t="s">
        <v>80</v>
      </c>
      <c r="O42" s="27" t="s">
        <v>81</v>
      </c>
      <c r="P42" s="27" t="s">
        <v>82</v>
      </c>
      <c r="Q42" s="27" t="s">
        <v>45</v>
      </c>
    </row>
    <row r="43" spans="1:17" ht="11.25" customHeight="1" x14ac:dyDescent="0.25">
      <c r="A43" s="346"/>
      <c r="B43" s="369"/>
      <c r="C43" s="346"/>
      <c r="D43" s="346" t="s">
        <v>283</v>
      </c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</row>
    <row r="44" spans="1:17" ht="12" customHeight="1" x14ac:dyDescent="0.25">
      <c r="A44" s="366" t="s">
        <v>225</v>
      </c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</row>
    <row r="45" spans="1:17" ht="15" customHeight="1" x14ac:dyDescent="0.25">
      <c r="A45" s="370" t="s">
        <v>286</v>
      </c>
      <c r="B45" s="371"/>
      <c r="C45" s="371"/>
      <c r="D45" s="371"/>
      <c r="E45" s="371"/>
      <c r="F45" s="371"/>
      <c r="G45" s="371"/>
      <c r="H45" s="371"/>
      <c r="I45" s="371"/>
      <c r="J45" s="371"/>
      <c r="K45" s="371"/>
      <c r="L45" s="185">
        <f>'EŠ-1-og_kanton'!R18</f>
        <v>0</v>
      </c>
      <c r="M45" s="186" t="s">
        <v>47</v>
      </c>
      <c r="N45" s="187" t="s">
        <v>194</v>
      </c>
      <c r="O45" s="187"/>
      <c r="P45" s="187"/>
      <c r="Q45" s="108"/>
    </row>
    <row r="46" spans="1:17" ht="11.25" customHeight="1" x14ac:dyDescent="0.25">
      <c r="A46" s="189">
        <v>1</v>
      </c>
      <c r="B46" s="189">
        <v>2</v>
      </c>
      <c r="C46" s="191" t="s">
        <v>244</v>
      </c>
      <c r="D46" s="192" t="s">
        <v>245</v>
      </c>
      <c r="E46" s="192" t="s">
        <v>246</v>
      </c>
      <c r="F46" s="192" t="s">
        <v>247</v>
      </c>
      <c r="G46" s="192" t="s">
        <v>34</v>
      </c>
      <c r="H46" s="192" t="s">
        <v>35</v>
      </c>
      <c r="I46" s="192" t="s">
        <v>36</v>
      </c>
      <c r="J46" s="192" t="s">
        <v>37</v>
      </c>
      <c r="K46" s="192" t="s">
        <v>38</v>
      </c>
      <c r="L46" s="192" t="s">
        <v>39</v>
      </c>
      <c r="M46" s="192" t="s">
        <v>40</v>
      </c>
      <c r="N46" s="192" t="s">
        <v>41</v>
      </c>
      <c r="O46" s="192" t="s">
        <v>42</v>
      </c>
      <c r="P46" s="192" t="s">
        <v>170</v>
      </c>
      <c r="Q46" s="193" t="s">
        <v>260</v>
      </c>
    </row>
    <row r="47" spans="1:17" ht="12" customHeight="1" x14ac:dyDescent="0.25">
      <c r="A47" s="344" t="str">
        <f>IF('EŠ-1-og_kanton'!A12="","",'EŠ-1-og_kanton'!A12)</f>
        <v/>
      </c>
      <c r="B47" s="349">
        <f>'EŠ-1-og_kanton'!R12</f>
        <v>0</v>
      </c>
      <c r="C47" s="167" t="s">
        <v>43</v>
      </c>
      <c r="D47" s="168">
        <v>0.2</v>
      </c>
      <c r="E47" s="168">
        <v>0.8</v>
      </c>
      <c r="F47" s="168">
        <v>0.3</v>
      </c>
      <c r="G47" s="169">
        <f>SUM(D47:F47)</f>
        <v>1.3</v>
      </c>
      <c r="H47" s="168">
        <v>0.3</v>
      </c>
      <c r="I47" s="168">
        <v>0.8</v>
      </c>
      <c r="J47" s="168">
        <v>0.2</v>
      </c>
      <c r="K47" s="168">
        <v>0</v>
      </c>
      <c r="L47" s="169">
        <f>SUM(H47:K47)</f>
        <v>1.3</v>
      </c>
      <c r="M47" s="168">
        <v>0</v>
      </c>
      <c r="N47" s="168">
        <v>0</v>
      </c>
      <c r="O47" s="168">
        <v>0</v>
      </c>
      <c r="P47" s="168">
        <v>0</v>
      </c>
      <c r="Q47" s="194">
        <f>SUM(M47:P47)</f>
        <v>0</v>
      </c>
    </row>
    <row r="48" spans="1:17" ht="12" customHeight="1" x14ac:dyDescent="0.25">
      <c r="A48" s="344"/>
      <c r="B48" s="364" t="e">
        <f>'EŠ-1-og_kanton'!#REF!+'EŠ-1-og_kanton'!C55</f>
        <v>#REF!</v>
      </c>
      <c r="C48" s="33" t="s">
        <v>44</v>
      </c>
      <c r="D48" s="146">
        <v>0</v>
      </c>
      <c r="E48" s="146">
        <v>0</v>
      </c>
      <c r="F48" s="146">
        <v>0</v>
      </c>
      <c r="G48" s="147">
        <f>SUM(D48:F48)</f>
        <v>0</v>
      </c>
      <c r="H48" s="146">
        <v>0</v>
      </c>
      <c r="I48" s="146">
        <v>0</v>
      </c>
      <c r="J48" s="146">
        <v>0</v>
      </c>
      <c r="K48" s="146">
        <v>0</v>
      </c>
      <c r="L48" s="147">
        <f>SUM(H48:K48)</f>
        <v>0</v>
      </c>
      <c r="M48" s="146">
        <v>0</v>
      </c>
      <c r="N48" s="146">
        <v>0</v>
      </c>
      <c r="O48" s="146">
        <v>0</v>
      </c>
      <c r="P48" s="146">
        <v>0</v>
      </c>
      <c r="Q48" s="190">
        <f>SUM(M48:P48)</f>
        <v>0</v>
      </c>
    </row>
    <row r="49" spans="1:17" ht="12" customHeight="1" x14ac:dyDescent="0.25">
      <c r="A49" s="344"/>
      <c r="B49" s="365" t="e">
        <f>'EŠ-1-og_kanton'!#REF!+'EŠ-1-og_kanton'!C56</f>
        <v>#REF!</v>
      </c>
      <c r="C49" s="29" t="s">
        <v>45</v>
      </c>
      <c r="D49" s="171">
        <f>SUM(D47:D48)</f>
        <v>0.2</v>
      </c>
      <c r="E49" s="171">
        <f t="shared" ref="E49:Q49" si="10">SUM(E47:E48)</f>
        <v>0.8</v>
      </c>
      <c r="F49" s="171">
        <f t="shared" si="10"/>
        <v>0.3</v>
      </c>
      <c r="G49" s="171">
        <f t="shared" si="10"/>
        <v>1.3</v>
      </c>
      <c r="H49" s="171">
        <f t="shared" si="10"/>
        <v>0.3</v>
      </c>
      <c r="I49" s="171">
        <f t="shared" si="10"/>
        <v>0.8</v>
      </c>
      <c r="J49" s="171">
        <f t="shared" si="10"/>
        <v>0.2</v>
      </c>
      <c r="K49" s="171">
        <f t="shared" si="10"/>
        <v>0</v>
      </c>
      <c r="L49" s="171">
        <f t="shared" si="10"/>
        <v>1.3</v>
      </c>
      <c r="M49" s="171">
        <f t="shared" si="10"/>
        <v>0</v>
      </c>
      <c r="N49" s="171">
        <f t="shared" si="10"/>
        <v>0</v>
      </c>
      <c r="O49" s="171">
        <f t="shared" si="10"/>
        <v>0</v>
      </c>
      <c r="P49" s="171">
        <f t="shared" si="10"/>
        <v>0</v>
      </c>
      <c r="Q49" s="195">
        <f t="shared" si="10"/>
        <v>0</v>
      </c>
    </row>
    <row r="50" spans="1:17" ht="12" customHeight="1" x14ac:dyDescent="0.25">
      <c r="A50" s="344" t="str">
        <f>IF('EŠ-1-og_kanton'!A13="","",'EŠ-1-og_kanton'!A13)</f>
        <v/>
      </c>
      <c r="B50" s="349">
        <f>'EŠ-1-og_kanton'!R13</f>
        <v>0</v>
      </c>
      <c r="C50" s="33" t="s">
        <v>43</v>
      </c>
      <c r="D50" s="146">
        <v>0</v>
      </c>
      <c r="E50" s="146">
        <v>0</v>
      </c>
      <c r="F50" s="146">
        <v>0</v>
      </c>
      <c r="G50" s="147">
        <f t="shared" ref="G50:G51" si="11">SUM(D50:F50)</f>
        <v>0</v>
      </c>
      <c r="H50" s="146">
        <v>0</v>
      </c>
      <c r="I50" s="146">
        <v>0</v>
      </c>
      <c r="J50" s="146">
        <v>0</v>
      </c>
      <c r="K50" s="146">
        <v>0</v>
      </c>
      <c r="L50" s="147">
        <f t="shared" ref="L50:L51" si="12">SUM(H50:K50)</f>
        <v>0</v>
      </c>
      <c r="M50" s="146">
        <v>0</v>
      </c>
      <c r="N50" s="146">
        <v>0</v>
      </c>
      <c r="O50" s="146">
        <v>0</v>
      </c>
      <c r="P50" s="146">
        <v>0</v>
      </c>
      <c r="Q50" s="190">
        <f t="shared" ref="Q50:Q51" si="13">SUM(M50:P50)</f>
        <v>0</v>
      </c>
    </row>
    <row r="51" spans="1:17" ht="12" customHeight="1" x14ac:dyDescent="0.25">
      <c r="A51" s="344"/>
      <c r="B51" s="364" t="e">
        <f>'EŠ-1-og_kanton'!#REF!+'EŠ-1-og_kanton'!C58</f>
        <v>#REF!</v>
      </c>
      <c r="C51" s="29" t="s">
        <v>44</v>
      </c>
      <c r="D51" s="173">
        <v>0</v>
      </c>
      <c r="E51" s="173">
        <v>0</v>
      </c>
      <c r="F51" s="173">
        <v>0</v>
      </c>
      <c r="G51" s="171">
        <f t="shared" si="11"/>
        <v>0</v>
      </c>
      <c r="H51" s="173">
        <v>0</v>
      </c>
      <c r="I51" s="173">
        <v>0</v>
      </c>
      <c r="J51" s="173">
        <v>0</v>
      </c>
      <c r="K51" s="173">
        <v>0</v>
      </c>
      <c r="L51" s="171">
        <f t="shared" si="12"/>
        <v>0</v>
      </c>
      <c r="M51" s="173">
        <v>0</v>
      </c>
      <c r="N51" s="173">
        <v>0</v>
      </c>
      <c r="O51" s="173">
        <v>0</v>
      </c>
      <c r="P51" s="173">
        <v>0</v>
      </c>
      <c r="Q51" s="195">
        <f t="shared" si="13"/>
        <v>0</v>
      </c>
    </row>
    <row r="52" spans="1:17" ht="12" customHeight="1" x14ac:dyDescent="0.25">
      <c r="A52" s="344"/>
      <c r="B52" s="365" t="e">
        <f>'EŠ-1-og_kanton'!#REF!+'EŠ-1-og_kanton'!C59</f>
        <v>#REF!</v>
      </c>
      <c r="C52" s="33" t="s">
        <v>45</v>
      </c>
      <c r="D52" s="147">
        <f t="shared" ref="D52:Q52" si="14">SUM(D50:D51)</f>
        <v>0</v>
      </c>
      <c r="E52" s="147">
        <f t="shared" si="14"/>
        <v>0</v>
      </c>
      <c r="F52" s="147">
        <f t="shared" si="14"/>
        <v>0</v>
      </c>
      <c r="G52" s="147">
        <f t="shared" si="14"/>
        <v>0</v>
      </c>
      <c r="H52" s="147">
        <f t="shared" si="14"/>
        <v>0</v>
      </c>
      <c r="I52" s="147">
        <f t="shared" si="14"/>
        <v>0</v>
      </c>
      <c r="J52" s="147">
        <f t="shared" si="14"/>
        <v>0</v>
      </c>
      <c r="K52" s="147">
        <f t="shared" si="14"/>
        <v>0</v>
      </c>
      <c r="L52" s="147">
        <f t="shared" si="14"/>
        <v>0</v>
      </c>
      <c r="M52" s="147">
        <f t="shared" si="14"/>
        <v>0</v>
      </c>
      <c r="N52" s="147">
        <f t="shared" si="14"/>
        <v>0</v>
      </c>
      <c r="O52" s="147">
        <f t="shared" si="14"/>
        <v>0</v>
      </c>
      <c r="P52" s="147">
        <f t="shared" si="14"/>
        <v>0</v>
      </c>
      <c r="Q52" s="190">
        <f t="shared" si="14"/>
        <v>0</v>
      </c>
    </row>
    <row r="53" spans="1:17" ht="12" customHeight="1" x14ac:dyDescent="0.25">
      <c r="A53" s="344" t="str">
        <f>IF('EŠ-1-og_kanton'!A14="","",'EŠ-1-og_kanton'!A14)</f>
        <v/>
      </c>
      <c r="B53" s="349">
        <f>'EŠ-1-og_kanton'!R14</f>
        <v>0</v>
      </c>
      <c r="C53" s="29" t="s">
        <v>43</v>
      </c>
      <c r="D53" s="173">
        <v>0</v>
      </c>
      <c r="E53" s="173">
        <v>0</v>
      </c>
      <c r="F53" s="173">
        <v>0</v>
      </c>
      <c r="G53" s="171">
        <f t="shared" ref="G53:G54" si="15">SUM(D53:F53)</f>
        <v>0</v>
      </c>
      <c r="H53" s="173">
        <v>0</v>
      </c>
      <c r="I53" s="173">
        <v>0</v>
      </c>
      <c r="J53" s="173">
        <v>0</v>
      </c>
      <c r="K53" s="173">
        <v>0</v>
      </c>
      <c r="L53" s="171">
        <f t="shared" ref="L53:L54" si="16">SUM(H53:K53)</f>
        <v>0</v>
      </c>
      <c r="M53" s="173">
        <v>0</v>
      </c>
      <c r="N53" s="173">
        <v>0</v>
      </c>
      <c r="O53" s="173">
        <v>0</v>
      </c>
      <c r="P53" s="173">
        <v>0</v>
      </c>
      <c r="Q53" s="195">
        <f t="shared" ref="Q53:Q54" si="17">SUM(M53:P53)</f>
        <v>0</v>
      </c>
    </row>
    <row r="54" spans="1:17" ht="12" customHeight="1" x14ac:dyDescent="0.25">
      <c r="A54" s="344"/>
      <c r="B54" s="364" t="e">
        <f>'EŠ-1-og_kanton'!#REF!+'EŠ-1-og_kanton'!C61</f>
        <v>#REF!</v>
      </c>
      <c r="C54" s="33" t="s">
        <v>44</v>
      </c>
      <c r="D54" s="146">
        <v>0</v>
      </c>
      <c r="E54" s="146">
        <v>0</v>
      </c>
      <c r="F54" s="146">
        <v>0</v>
      </c>
      <c r="G54" s="147">
        <f t="shared" si="15"/>
        <v>0</v>
      </c>
      <c r="H54" s="146">
        <v>0</v>
      </c>
      <c r="I54" s="146">
        <v>0</v>
      </c>
      <c r="J54" s="146">
        <v>0</v>
      </c>
      <c r="K54" s="146">
        <v>0</v>
      </c>
      <c r="L54" s="147">
        <f t="shared" si="16"/>
        <v>0</v>
      </c>
      <c r="M54" s="146">
        <v>0</v>
      </c>
      <c r="N54" s="146">
        <v>0</v>
      </c>
      <c r="O54" s="146">
        <v>0</v>
      </c>
      <c r="P54" s="146">
        <v>0</v>
      </c>
      <c r="Q54" s="190">
        <f t="shared" si="17"/>
        <v>0</v>
      </c>
    </row>
    <row r="55" spans="1:17" ht="12" customHeight="1" x14ac:dyDescent="0.25">
      <c r="A55" s="344"/>
      <c r="B55" s="365" t="e">
        <f>'EŠ-1-og_kanton'!#REF!+'EŠ-1-og_kanton'!C62</f>
        <v>#REF!</v>
      </c>
      <c r="C55" s="29" t="s">
        <v>45</v>
      </c>
      <c r="D55" s="171">
        <f t="shared" ref="D55:Q55" si="18">SUM(D53:D54)</f>
        <v>0</v>
      </c>
      <c r="E55" s="171">
        <f t="shared" si="18"/>
        <v>0</v>
      </c>
      <c r="F55" s="171">
        <f t="shared" si="18"/>
        <v>0</v>
      </c>
      <c r="G55" s="171">
        <f t="shared" si="18"/>
        <v>0</v>
      </c>
      <c r="H55" s="171">
        <f t="shared" si="18"/>
        <v>0</v>
      </c>
      <c r="I55" s="171">
        <f t="shared" si="18"/>
        <v>0</v>
      </c>
      <c r="J55" s="171">
        <f t="shared" si="18"/>
        <v>0</v>
      </c>
      <c r="K55" s="171">
        <f t="shared" si="18"/>
        <v>0</v>
      </c>
      <c r="L55" s="171">
        <f t="shared" si="18"/>
        <v>0</v>
      </c>
      <c r="M55" s="171">
        <f t="shared" si="18"/>
        <v>0</v>
      </c>
      <c r="N55" s="171">
        <f t="shared" si="18"/>
        <v>0</v>
      </c>
      <c r="O55" s="171">
        <f t="shared" si="18"/>
        <v>0</v>
      </c>
      <c r="P55" s="171">
        <f t="shared" si="18"/>
        <v>0</v>
      </c>
      <c r="Q55" s="195">
        <f t="shared" si="18"/>
        <v>0</v>
      </c>
    </row>
    <row r="56" spans="1:17" ht="12" customHeight="1" x14ac:dyDescent="0.25">
      <c r="A56" s="344" t="str">
        <f>IF('EŠ-1-og_kanton'!A15="","",'EŠ-1-og_kanton'!A15)</f>
        <v/>
      </c>
      <c r="B56" s="349">
        <f>'EŠ-1-og_kanton'!R15</f>
        <v>0</v>
      </c>
      <c r="C56" s="33" t="s">
        <v>43</v>
      </c>
      <c r="D56" s="146">
        <v>4.219781900000001</v>
      </c>
      <c r="E56" s="146">
        <v>5.3561006999999998</v>
      </c>
      <c r="F56" s="146">
        <v>2.2408471000000003</v>
      </c>
      <c r="G56" s="147">
        <f t="shared" ref="G56:G57" si="19">SUM(D56:F56)</f>
        <v>11.8167297</v>
      </c>
      <c r="H56" s="146">
        <v>7.5623791000000011</v>
      </c>
      <c r="I56" s="146">
        <v>3.1297577000000003</v>
      </c>
      <c r="J56" s="146">
        <v>1.1200632000000001</v>
      </c>
      <c r="K56" s="146">
        <v>0</v>
      </c>
      <c r="L56" s="147">
        <f t="shared" ref="L56:L57" si="20">SUM(H56:K56)</f>
        <v>11.812200000000002</v>
      </c>
      <c r="M56" s="146">
        <v>1.0616204</v>
      </c>
      <c r="N56" s="146">
        <v>1.0320544</v>
      </c>
      <c r="O56" s="146">
        <v>0.35412520000000003</v>
      </c>
      <c r="P56" s="146">
        <v>0</v>
      </c>
      <c r="Q56" s="190">
        <f t="shared" ref="Q56:Q57" si="21">SUM(M56:P56)</f>
        <v>2.4478</v>
      </c>
    </row>
    <row r="57" spans="1:17" ht="12" customHeight="1" x14ac:dyDescent="0.25">
      <c r="A57" s="344"/>
      <c r="B57" s="364" t="e">
        <f>'EŠ-1-og_kanton'!#REF!+'EŠ-1-og_kanton'!C64</f>
        <v>#REF!</v>
      </c>
      <c r="C57" s="29" t="s">
        <v>44</v>
      </c>
      <c r="D57" s="173">
        <v>0.12479999999999999</v>
      </c>
      <c r="E57" s="173">
        <v>0.32852979999999998</v>
      </c>
      <c r="F57" s="173">
        <v>1.1323702</v>
      </c>
      <c r="G57" s="171">
        <f t="shared" si="19"/>
        <v>1.5857000000000001</v>
      </c>
      <c r="H57" s="173">
        <v>0.35610000000000003</v>
      </c>
      <c r="I57" s="173">
        <v>9.7329800000000008E-2</v>
      </c>
      <c r="J57" s="173">
        <v>1.0761102</v>
      </c>
      <c r="K57" s="173">
        <v>5.6260000000000004E-2</v>
      </c>
      <c r="L57" s="171">
        <f t="shared" si="20"/>
        <v>1.5858000000000001</v>
      </c>
      <c r="M57" s="173">
        <v>6.7100000000000007E-2</v>
      </c>
      <c r="N57" s="173">
        <v>0.209285</v>
      </c>
      <c r="O57" s="173">
        <v>0.17461169999999998</v>
      </c>
      <c r="P57" s="173">
        <v>3.8903299999999995E-2</v>
      </c>
      <c r="Q57" s="195">
        <f t="shared" si="21"/>
        <v>0.48989999999999995</v>
      </c>
    </row>
    <row r="58" spans="1:17" ht="12" customHeight="1" x14ac:dyDescent="0.25">
      <c r="A58" s="344"/>
      <c r="B58" s="365" t="e">
        <f>'EŠ-1-og_kanton'!#REF!+'EŠ-1-og_kanton'!C65</f>
        <v>#REF!</v>
      </c>
      <c r="C58" s="33" t="s">
        <v>45</v>
      </c>
      <c r="D58" s="147">
        <f t="shared" ref="D58:Q58" si="22">SUM(D56:D57)</f>
        <v>4.3445819000000006</v>
      </c>
      <c r="E58" s="147">
        <f t="shared" si="22"/>
        <v>5.6846304999999999</v>
      </c>
      <c r="F58" s="147">
        <f t="shared" si="22"/>
        <v>3.3732173000000003</v>
      </c>
      <c r="G58" s="147">
        <f t="shared" si="22"/>
        <v>13.402429699999999</v>
      </c>
      <c r="H58" s="147">
        <f t="shared" si="22"/>
        <v>7.9184791000000008</v>
      </c>
      <c r="I58" s="147">
        <f t="shared" si="22"/>
        <v>3.2270875000000001</v>
      </c>
      <c r="J58" s="147">
        <f t="shared" si="22"/>
        <v>2.1961734000000002</v>
      </c>
      <c r="K58" s="147">
        <f t="shared" si="22"/>
        <v>5.6260000000000004E-2</v>
      </c>
      <c r="L58" s="147">
        <f t="shared" si="22"/>
        <v>13.398000000000003</v>
      </c>
      <c r="M58" s="147">
        <f t="shared" si="22"/>
        <v>1.1287204</v>
      </c>
      <c r="N58" s="147">
        <f t="shared" si="22"/>
        <v>1.2413394</v>
      </c>
      <c r="O58" s="147">
        <f t="shared" si="22"/>
        <v>0.52873689999999995</v>
      </c>
      <c r="P58" s="147">
        <f t="shared" si="22"/>
        <v>3.8903299999999995E-2</v>
      </c>
      <c r="Q58" s="190">
        <f t="shared" si="22"/>
        <v>2.9377</v>
      </c>
    </row>
    <row r="59" spans="1:17" ht="12" customHeight="1" x14ac:dyDescent="0.25">
      <c r="A59" s="344" t="str">
        <f>IF('EŠ-1-og_kanton'!A16="","",'EŠ-1-og_kanton'!A16)</f>
        <v/>
      </c>
      <c r="B59" s="349">
        <f>'EŠ-1-og_kanton'!R16</f>
        <v>0</v>
      </c>
      <c r="C59" s="29" t="s">
        <v>43</v>
      </c>
      <c r="D59" s="173">
        <v>0</v>
      </c>
      <c r="E59" s="173">
        <v>0</v>
      </c>
      <c r="F59" s="173">
        <v>0</v>
      </c>
      <c r="G59" s="171">
        <f t="shared" ref="G59:G60" si="23">SUM(D59:F59)</f>
        <v>0</v>
      </c>
      <c r="H59" s="173">
        <v>0</v>
      </c>
      <c r="I59" s="173">
        <v>0</v>
      </c>
      <c r="J59" s="173">
        <v>0</v>
      </c>
      <c r="K59" s="173">
        <v>0</v>
      </c>
      <c r="L59" s="171">
        <f t="shared" ref="L59:L60" si="24">SUM(H59:K59)</f>
        <v>0</v>
      </c>
      <c r="M59" s="173">
        <v>0</v>
      </c>
      <c r="N59" s="173">
        <v>0</v>
      </c>
      <c r="O59" s="173">
        <v>0</v>
      </c>
      <c r="P59" s="173">
        <v>0</v>
      </c>
      <c r="Q59" s="195">
        <f t="shared" ref="Q59:Q60" si="25">SUM(M59:P59)</f>
        <v>0</v>
      </c>
    </row>
    <row r="60" spans="1:17" ht="12" customHeight="1" x14ac:dyDescent="0.25">
      <c r="A60" s="344"/>
      <c r="B60" s="364" t="e">
        <f>'EŠ-1-og_kanton'!#REF!+'EŠ-1-og_kanton'!C67</f>
        <v>#REF!</v>
      </c>
      <c r="C60" s="33" t="s">
        <v>44</v>
      </c>
      <c r="D60" s="146">
        <v>0</v>
      </c>
      <c r="E60" s="146">
        <v>0</v>
      </c>
      <c r="F60" s="146">
        <v>0</v>
      </c>
      <c r="G60" s="147">
        <f t="shared" si="23"/>
        <v>0</v>
      </c>
      <c r="H60" s="146">
        <v>0</v>
      </c>
      <c r="I60" s="146">
        <v>0</v>
      </c>
      <c r="J60" s="146">
        <v>0</v>
      </c>
      <c r="K60" s="146">
        <v>0</v>
      </c>
      <c r="L60" s="147">
        <f t="shared" si="24"/>
        <v>0</v>
      </c>
      <c r="M60" s="146">
        <v>0</v>
      </c>
      <c r="N60" s="146">
        <v>0</v>
      </c>
      <c r="O60" s="146">
        <v>0</v>
      </c>
      <c r="P60" s="146">
        <v>0</v>
      </c>
      <c r="Q60" s="190">
        <f t="shared" si="25"/>
        <v>0</v>
      </c>
    </row>
    <row r="61" spans="1:17" ht="12" customHeight="1" x14ac:dyDescent="0.25">
      <c r="A61" s="344"/>
      <c r="B61" s="365" t="e">
        <f>'EŠ-1-og_kanton'!#REF!+'EŠ-1-og_kanton'!C68</f>
        <v>#REF!</v>
      </c>
      <c r="C61" s="29" t="s">
        <v>45</v>
      </c>
      <c r="D61" s="171">
        <f t="shared" ref="D61:Q61" si="26">SUM(D59:D60)</f>
        <v>0</v>
      </c>
      <c r="E61" s="171">
        <f t="shared" si="26"/>
        <v>0</v>
      </c>
      <c r="F61" s="171">
        <f t="shared" si="26"/>
        <v>0</v>
      </c>
      <c r="G61" s="171">
        <f t="shared" si="26"/>
        <v>0</v>
      </c>
      <c r="H61" s="171">
        <f t="shared" si="26"/>
        <v>0</v>
      </c>
      <c r="I61" s="171">
        <f t="shared" si="26"/>
        <v>0</v>
      </c>
      <c r="J61" s="171">
        <f t="shared" si="26"/>
        <v>0</v>
      </c>
      <c r="K61" s="171">
        <f t="shared" si="26"/>
        <v>0</v>
      </c>
      <c r="L61" s="171">
        <f t="shared" si="26"/>
        <v>0</v>
      </c>
      <c r="M61" s="171">
        <f t="shared" si="26"/>
        <v>0</v>
      </c>
      <c r="N61" s="171">
        <f t="shared" si="26"/>
        <v>0</v>
      </c>
      <c r="O61" s="171">
        <f t="shared" si="26"/>
        <v>0</v>
      </c>
      <c r="P61" s="171">
        <f t="shared" si="26"/>
        <v>0</v>
      </c>
      <c r="Q61" s="195">
        <f t="shared" si="26"/>
        <v>0</v>
      </c>
    </row>
    <row r="62" spans="1:17" ht="12" customHeight="1" x14ac:dyDescent="0.25">
      <c r="A62" s="344" t="str">
        <f>IF('EŠ-1-og_kanton'!A17="","",'EŠ-1-og_kanton'!A17)</f>
        <v/>
      </c>
      <c r="B62" s="349">
        <f>'EŠ-1-og_kanton'!R17</f>
        <v>0</v>
      </c>
      <c r="C62" s="33" t="s">
        <v>43</v>
      </c>
      <c r="D62" s="148" t="s">
        <v>241</v>
      </c>
      <c r="E62" s="148" t="s">
        <v>241</v>
      </c>
      <c r="F62" s="148" t="s">
        <v>241</v>
      </c>
      <c r="G62" s="147">
        <f t="shared" ref="G62:G63" si="27">SUM(D62:F62)</f>
        <v>0</v>
      </c>
      <c r="H62" s="148" t="s">
        <v>241</v>
      </c>
      <c r="I62" s="148" t="s">
        <v>241</v>
      </c>
      <c r="J62" s="148" t="s">
        <v>241</v>
      </c>
      <c r="K62" s="148" t="s">
        <v>241</v>
      </c>
      <c r="L62" s="147">
        <f t="shared" ref="L62:L63" si="28">SUM(H62:K62)</f>
        <v>0</v>
      </c>
      <c r="M62" s="148" t="s">
        <v>241</v>
      </c>
      <c r="N62" s="148" t="s">
        <v>241</v>
      </c>
      <c r="O62" s="148" t="s">
        <v>241</v>
      </c>
      <c r="P62" s="148" t="s">
        <v>241</v>
      </c>
      <c r="Q62" s="190">
        <f t="shared" ref="Q62:Q63" si="29">SUM(M62:P62)</f>
        <v>0</v>
      </c>
    </row>
    <row r="63" spans="1:17" ht="12" customHeight="1" x14ac:dyDescent="0.25">
      <c r="A63" s="344"/>
      <c r="B63" s="364" t="e">
        <f>'EŠ-1-og_kanton'!#REF!+'EŠ-1-og_kanton'!C70</f>
        <v>#REF!</v>
      </c>
      <c r="C63" s="29" t="s">
        <v>44</v>
      </c>
      <c r="D63" s="174" t="s">
        <v>241</v>
      </c>
      <c r="E63" s="174" t="s">
        <v>241</v>
      </c>
      <c r="F63" s="174" t="s">
        <v>241</v>
      </c>
      <c r="G63" s="171">
        <f t="shared" si="27"/>
        <v>0</v>
      </c>
      <c r="H63" s="174" t="s">
        <v>241</v>
      </c>
      <c r="I63" s="174" t="s">
        <v>241</v>
      </c>
      <c r="J63" s="174" t="s">
        <v>241</v>
      </c>
      <c r="K63" s="174" t="s">
        <v>241</v>
      </c>
      <c r="L63" s="171">
        <f t="shared" si="28"/>
        <v>0</v>
      </c>
      <c r="M63" s="174" t="s">
        <v>241</v>
      </c>
      <c r="N63" s="174" t="s">
        <v>241</v>
      </c>
      <c r="O63" s="174" t="s">
        <v>241</v>
      </c>
      <c r="P63" s="174" t="s">
        <v>241</v>
      </c>
      <c r="Q63" s="195">
        <f t="shared" si="29"/>
        <v>0</v>
      </c>
    </row>
    <row r="64" spans="1:17" ht="12" customHeight="1" x14ac:dyDescent="0.25">
      <c r="A64" s="344"/>
      <c r="B64" s="365" t="e">
        <f>'EŠ-1-og_kanton'!#REF!+'EŠ-1-og_kanton'!C71</f>
        <v>#REF!</v>
      </c>
      <c r="C64" s="33" t="s">
        <v>45</v>
      </c>
      <c r="D64" s="147">
        <f t="shared" ref="D64:Q64" si="30">SUM(D62:D63)</f>
        <v>0</v>
      </c>
      <c r="E64" s="147">
        <f t="shared" si="30"/>
        <v>0</v>
      </c>
      <c r="F64" s="147">
        <f t="shared" si="30"/>
        <v>0</v>
      </c>
      <c r="G64" s="147">
        <f t="shared" si="30"/>
        <v>0</v>
      </c>
      <c r="H64" s="147">
        <f t="shared" si="30"/>
        <v>0</v>
      </c>
      <c r="I64" s="147">
        <f t="shared" si="30"/>
        <v>0</v>
      </c>
      <c r="J64" s="147">
        <f>SUM(J62:J63)</f>
        <v>0</v>
      </c>
      <c r="K64" s="147">
        <f t="shared" si="30"/>
        <v>0</v>
      </c>
      <c r="L64" s="147">
        <f t="shared" si="30"/>
        <v>0</v>
      </c>
      <c r="M64" s="147">
        <f t="shared" si="30"/>
        <v>0</v>
      </c>
      <c r="N64" s="147">
        <f t="shared" si="30"/>
        <v>0</v>
      </c>
      <c r="O64" s="147">
        <f t="shared" si="30"/>
        <v>0</v>
      </c>
      <c r="P64" s="147">
        <f t="shared" si="30"/>
        <v>0</v>
      </c>
      <c r="Q64" s="190">
        <f t="shared" si="30"/>
        <v>0</v>
      </c>
    </row>
    <row r="65" spans="1:20" s="1" customFormat="1" ht="12" customHeight="1" x14ac:dyDescent="0.25">
      <c r="A65" s="344" t="s">
        <v>251</v>
      </c>
      <c r="B65" s="345">
        <f>B47+B50+B53+B56+B59+B62</f>
        <v>0</v>
      </c>
      <c r="C65" s="29" t="s">
        <v>43</v>
      </c>
      <c r="D65" s="171">
        <f>SUM(D47,D50,D53,D56,D59,D62)</f>
        <v>4.4197819000000012</v>
      </c>
      <c r="E65" s="171">
        <f t="shared" ref="E65:Q66" si="31">SUM(E47,E50,E53,E56,E59,E62)</f>
        <v>6.1561006999999996</v>
      </c>
      <c r="F65" s="171">
        <f t="shared" si="31"/>
        <v>2.5408471000000001</v>
      </c>
      <c r="G65" s="171">
        <f t="shared" si="31"/>
        <v>13.1167297</v>
      </c>
      <c r="H65" s="171">
        <f t="shared" si="31"/>
        <v>7.862379100000001</v>
      </c>
      <c r="I65" s="171">
        <f t="shared" si="31"/>
        <v>3.9297577000000006</v>
      </c>
      <c r="J65" s="171">
        <f t="shared" si="31"/>
        <v>1.3200632000000001</v>
      </c>
      <c r="K65" s="171">
        <f t="shared" si="31"/>
        <v>0</v>
      </c>
      <c r="L65" s="171">
        <f t="shared" si="31"/>
        <v>13.112200000000003</v>
      </c>
      <c r="M65" s="171">
        <f t="shared" si="31"/>
        <v>1.0616204</v>
      </c>
      <c r="N65" s="171">
        <f t="shared" si="31"/>
        <v>1.0320544</v>
      </c>
      <c r="O65" s="171">
        <f t="shared" si="31"/>
        <v>0.35412520000000003</v>
      </c>
      <c r="P65" s="171">
        <f t="shared" si="31"/>
        <v>0</v>
      </c>
      <c r="Q65" s="172">
        <f t="shared" si="31"/>
        <v>2.4478</v>
      </c>
      <c r="R65" s="59"/>
      <c r="S65" s="84"/>
      <c r="T65" s="84"/>
    </row>
    <row r="66" spans="1:20" s="1" customFormat="1" ht="12" customHeight="1" x14ac:dyDescent="0.25">
      <c r="A66" s="344"/>
      <c r="B66" s="363"/>
      <c r="C66" s="33" t="s">
        <v>44</v>
      </c>
      <c r="D66" s="147">
        <f>SUM(D48,D51,D54,D57,D60,D63)</f>
        <v>0.12479999999999999</v>
      </c>
      <c r="E66" s="147">
        <f t="shared" si="31"/>
        <v>0.32852979999999998</v>
      </c>
      <c r="F66" s="147">
        <f t="shared" si="31"/>
        <v>1.1323702</v>
      </c>
      <c r="G66" s="147">
        <f t="shared" si="31"/>
        <v>1.5857000000000001</v>
      </c>
      <c r="H66" s="147">
        <f t="shared" si="31"/>
        <v>0.35610000000000003</v>
      </c>
      <c r="I66" s="147">
        <f t="shared" si="31"/>
        <v>9.7329800000000008E-2</v>
      </c>
      <c r="J66" s="147">
        <f t="shared" si="31"/>
        <v>1.0761102</v>
      </c>
      <c r="K66" s="147">
        <f t="shared" si="31"/>
        <v>5.6260000000000004E-2</v>
      </c>
      <c r="L66" s="147">
        <f t="shared" si="31"/>
        <v>1.5858000000000001</v>
      </c>
      <c r="M66" s="147">
        <f t="shared" si="31"/>
        <v>6.7100000000000007E-2</v>
      </c>
      <c r="N66" s="147">
        <f t="shared" si="31"/>
        <v>0.209285</v>
      </c>
      <c r="O66" s="147">
        <f t="shared" si="31"/>
        <v>0.17461169999999998</v>
      </c>
      <c r="P66" s="147">
        <f t="shared" si="31"/>
        <v>3.8903299999999995E-2</v>
      </c>
      <c r="Q66" s="164">
        <f t="shared" si="31"/>
        <v>0.48989999999999995</v>
      </c>
      <c r="R66" s="59"/>
      <c r="S66" s="84"/>
      <c r="T66" s="84"/>
    </row>
    <row r="67" spans="1:20" s="1" customFormat="1" ht="12" customHeight="1" x14ac:dyDescent="0.25">
      <c r="A67" s="344"/>
      <c r="B67" s="363"/>
      <c r="C67" s="176" t="s">
        <v>45</v>
      </c>
      <c r="D67" s="177">
        <f t="shared" ref="D67:Q67" si="32">SUM(D65:D66)</f>
        <v>4.5445819000000007</v>
      </c>
      <c r="E67" s="177">
        <f t="shared" si="32"/>
        <v>6.4846304999999997</v>
      </c>
      <c r="F67" s="177">
        <f t="shared" si="32"/>
        <v>3.6732173000000001</v>
      </c>
      <c r="G67" s="177">
        <f t="shared" si="32"/>
        <v>14.7024297</v>
      </c>
      <c r="H67" s="177">
        <f t="shared" si="32"/>
        <v>8.2184791000000015</v>
      </c>
      <c r="I67" s="177">
        <f t="shared" si="32"/>
        <v>4.0270875000000004</v>
      </c>
      <c r="J67" s="177">
        <f t="shared" si="32"/>
        <v>2.3961734000000003</v>
      </c>
      <c r="K67" s="177">
        <f t="shared" si="32"/>
        <v>5.6260000000000004E-2</v>
      </c>
      <c r="L67" s="177">
        <f t="shared" si="32"/>
        <v>14.698000000000004</v>
      </c>
      <c r="M67" s="177">
        <f t="shared" si="32"/>
        <v>1.1287204</v>
      </c>
      <c r="N67" s="177">
        <f t="shared" si="32"/>
        <v>1.2413394</v>
      </c>
      <c r="O67" s="177">
        <f t="shared" si="32"/>
        <v>0.52873689999999995</v>
      </c>
      <c r="P67" s="177">
        <f t="shared" si="32"/>
        <v>3.8903299999999995E-2</v>
      </c>
      <c r="Q67" s="196">
        <f t="shared" si="32"/>
        <v>2.9377</v>
      </c>
      <c r="R67" s="59"/>
      <c r="S67" s="84"/>
      <c r="T67" s="84"/>
    </row>
    <row r="69" spans="1:20" x14ac:dyDescent="0.25">
      <c r="D69" s="64" t="s">
        <v>255</v>
      </c>
      <c r="E69" s="59" t="str">
        <f>'EŠ-1-og_kanton'!C21</f>
        <v>_________. godine</v>
      </c>
      <c r="F69" s="59"/>
      <c r="H69" s="82"/>
      <c r="I69" s="83" t="s">
        <v>256</v>
      </c>
      <c r="L69" s="64" t="s">
        <v>257</v>
      </c>
      <c r="M69" s="59" t="str">
        <f>'EŠ-1-og_kanton'!S21</f>
        <v>_________________________</v>
      </c>
    </row>
  </sheetData>
  <sheetProtection password="C9E9" sheet="1" formatCells="0" formatColumns="0" formatRows="0" selectLockedCells="1"/>
  <mergeCells count="52">
    <mergeCell ref="A1:Q1"/>
    <mergeCell ref="A2:Q2"/>
    <mergeCell ref="A29:A31"/>
    <mergeCell ref="G8:J8"/>
    <mergeCell ref="A10:A13"/>
    <mergeCell ref="C10:C13"/>
    <mergeCell ref="D10:L10"/>
    <mergeCell ref="M10:Q10"/>
    <mergeCell ref="D11:G11"/>
    <mergeCell ref="H11:L11"/>
    <mergeCell ref="M11:Q11"/>
    <mergeCell ref="D13:Q13"/>
    <mergeCell ref="A14:Q14"/>
    <mergeCell ref="B17:B19"/>
    <mergeCell ref="B10:B13"/>
    <mergeCell ref="B20:B22"/>
    <mergeCell ref="B23:B25"/>
    <mergeCell ref="B26:B28"/>
    <mergeCell ref="B29:B31"/>
    <mergeCell ref="B32:B34"/>
    <mergeCell ref="B35:B37"/>
    <mergeCell ref="A17:A19"/>
    <mergeCell ref="A20:A22"/>
    <mergeCell ref="A23:A25"/>
    <mergeCell ref="A26:A28"/>
    <mergeCell ref="A32:A34"/>
    <mergeCell ref="A35:A37"/>
    <mergeCell ref="A44:Q44"/>
    <mergeCell ref="A47:A49"/>
    <mergeCell ref="A50:A52"/>
    <mergeCell ref="A53:A55"/>
    <mergeCell ref="A40:A43"/>
    <mergeCell ref="B40:B43"/>
    <mergeCell ref="C40:C43"/>
    <mergeCell ref="D40:L40"/>
    <mergeCell ref="M40:Q40"/>
    <mergeCell ref="D41:G41"/>
    <mergeCell ref="H41:L41"/>
    <mergeCell ref="M41:Q41"/>
    <mergeCell ref="D43:Q43"/>
    <mergeCell ref="A45:K45"/>
    <mergeCell ref="B47:B49"/>
    <mergeCell ref="B50:B52"/>
    <mergeCell ref="B53:B55"/>
    <mergeCell ref="B56:B58"/>
    <mergeCell ref="B59:B61"/>
    <mergeCell ref="A65:A67"/>
    <mergeCell ref="A56:A58"/>
    <mergeCell ref="A62:A64"/>
    <mergeCell ref="A59:A61"/>
    <mergeCell ref="B65:B67"/>
    <mergeCell ref="B62:B64"/>
  </mergeCells>
  <dataValidations xWindow="1100" yWindow="479" count="2">
    <dataValidation type="custom" allowBlank="1" showInputMessage="1" showErrorMessage="1" prompt="Izračun za ovu ćeliju je automatski" sqref="G20:G21 G23:G24 G26:G27 G29:G30 G32:G33 G17:G18">
      <formula1>SUM(D17:F17)</formula1>
    </dataValidation>
    <dataValidation type="custom" allowBlank="1" showInputMessage="1" showErrorMessage="1" prompt="Izračun automatski" sqref="L47:L48 L20:L21 L23:L24 L26:L27 L29:L30 L17:L18 L53:L54 L56:L57 L59:L60 L62:L63 L32:L33 L50:L51">
      <formula1>SUM(H17:K17)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rowBreaks count="1" manualBreakCount="1">
    <brk id="38" max="16383" man="1"/>
  </rowBreaks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R112"/>
  <sheetViews>
    <sheetView zoomScale="130" zoomScaleNormal="130" zoomScaleSheetLayoutView="110" workbookViewId="0">
      <selection activeCell="C12" sqref="C12"/>
    </sheetView>
  </sheetViews>
  <sheetFormatPr defaultRowHeight="15" x14ac:dyDescent="0.25"/>
  <cols>
    <col min="1" max="1" width="11.42578125" style="46" customWidth="1"/>
    <col min="2" max="2" width="23.5703125" style="46" customWidth="1"/>
    <col min="3" max="3" width="8.140625" style="46" customWidth="1"/>
    <col min="4" max="4" width="8.28515625" style="46" customWidth="1"/>
    <col min="5" max="5" width="7.5703125" style="46" customWidth="1"/>
    <col min="6" max="12" width="8.85546875" style="46"/>
    <col min="13" max="14" width="8.28515625" style="46" customWidth="1"/>
    <col min="15" max="15" width="9.140625" style="46"/>
    <col min="16" max="16" width="9.140625" style="5"/>
  </cols>
  <sheetData>
    <row r="1" spans="1:16" ht="14.45" customHeight="1" x14ac:dyDescent="0.25">
      <c r="A1" s="376" t="s">
        <v>231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6" ht="13.15" customHeight="1" x14ac:dyDescent="0.25">
      <c r="A2" s="209" t="s">
        <v>288</v>
      </c>
      <c r="B2" s="210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1"/>
      <c r="N2" s="212"/>
    </row>
    <row r="3" spans="1:16" ht="13.15" customHeight="1" x14ac:dyDescent="0.25">
      <c r="A3" s="209"/>
      <c r="B3" s="210"/>
      <c r="C3" s="211"/>
      <c r="D3" s="211"/>
      <c r="E3" s="211"/>
      <c r="F3" s="211"/>
      <c r="G3" s="211"/>
      <c r="H3" s="211"/>
      <c r="I3" s="211"/>
      <c r="J3" s="211"/>
      <c r="K3" s="211"/>
      <c r="L3" s="212"/>
      <c r="M3" s="211"/>
      <c r="N3" s="212"/>
    </row>
    <row r="4" spans="1:16" ht="13.15" customHeight="1" x14ac:dyDescent="0.25">
      <c r="A4" s="44" t="s">
        <v>46</v>
      </c>
      <c r="B4" s="44" t="str">
        <f>'EŠ-1-og_kanton'!B5</f>
        <v>31.12.20__. godine</v>
      </c>
      <c r="C4" s="211"/>
      <c r="D4" s="211"/>
      <c r="E4" s="211"/>
      <c r="F4" s="211"/>
      <c r="G4" s="211"/>
      <c r="H4" s="211"/>
      <c r="I4" s="211"/>
      <c r="J4" s="211"/>
      <c r="K4" s="211"/>
      <c r="L4" s="212"/>
      <c r="M4" s="211"/>
      <c r="N4" s="212"/>
    </row>
    <row r="5" spans="1:16" ht="13.15" customHeight="1" x14ac:dyDescent="0.25">
      <c r="A5" s="45" t="s">
        <v>252</v>
      </c>
      <c r="B5" s="44">
        <f>'EŠ-1-og_kanton'!B6</f>
        <v>0</v>
      </c>
      <c r="C5" s="211"/>
      <c r="D5" s="211"/>
      <c r="E5" s="211"/>
      <c r="F5" s="211"/>
      <c r="G5" s="211"/>
      <c r="H5" s="211"/>
      <c r="I5" s="211"/>
      <c r="J5" s="211"/>
      <c r="K5" s="211"/>
      <c r="L5" s="212"/>
      <c r="M5" s="211"/>
      <c r="N5" s="212"/>
    </row>
    <row r="6" spans="1:16" ht="13.15" customHeight="1" x14ac:dyDescent="0.25">
      <c r="A6" s="45" t="s">
        <v>250</v>
      </c>
      <c r="B6" s="44">
        <f>'EŠ-1-og_kanton'!B7</f>
        <v>0</v>
      </c>
      <c r="C6" s="211"/>
      <c r="D6" s="211"/>
      <c r="E6" s="211"/>
      <c r="F6" s="211"/>
      <c r="G6" s="211"/>
      <c r="H6" s="211"/>
      <c r="I6" s="211"/>
      <c r="J6" s="211"/>
      <c r="K6" s="211"/>
      <c r="L6" s="212"/>
      <c r="M6" s="211"/>
      <c r="N6" s="212"/>
    </row>
    <row r="7" spans="1:16" ht="23.45" customHeight="1" x14ac:dyDescent="0.25">
      <c r="A7" s="346" t="s">
        <v>1</v>
      </c>
      <c r="B7" s="346" t="s">
        <v>84</v>
      </c>
      <c r="C7" s="346" t="s">
        <v>85</v>
      </c>
      <c r="D7" s="346"/>
      <c r="E7" s="346"/>
      <c r="F7" s="346" t="s">
        <v>86</v>
      </c>
      <c r="G7" s="346" t="s">
        <v>87</v>
      </c>
      <c r="H7" s="346"/>
      <c r="I7" s="346" t="s">
        <v>88</v>
      </c>
      <c r="J7" s="346"/>
      <c r="K7" s="346"/>
      <c r="L7" s="346"/>
      <c r="M7" s="346"/>
      <c r="N7" s="346" t="s">
        <v>289</v>
      </c>
    </row>
    <row r="8" spans="1:16" x14ac:dyDescent="0.25">
      <c r="A8" s="346"/>
      <c r="B8" s="346"/>
      <c r="C8" s="346" t="s">
        <v>89</v>
      </c>
      <c r="D8" s="346" t="s">
        <v>90</v>
      </c>
      <c r="E8" s="346" t="s">
        <v>91</v>
      </c>
      <c r="F8" s="346"/>
      <c r="G8" s="346" t="s">
        <v>92</v>
      </c>
      <c r="H8" s="346" t="s">
        <v>93</v>
      </c>
      <c r="I8" s="346" t="s">
        <v>94</v>
      </c>
      <c r="J8" s="346" t="s">
        <v>95</v>
      </c>
      <c r="K8" s="346"/>
      <c r="L8" s="346"/>
      <c r="M8" s="346" t="s">
        <v>45</v>
      </c>
      <c r="N8" s="346"/>
    </row>
    <row r="9" spans="1:16" ht="25.9" customHeight="1" x14ac:dyDescent="0.25">
      <c r="A9" s="346"/>
      <c r="B9" s="346"/>
      <c r="C9" s="346"/>
      <c r="D9" s="346"/>
      <c r="E9" s="346"/>
      <c r="F9" s="346"/>
      <c r="G9" s="346"/>
      <c r="H9" s="346"/>
      <c r="I9" s="346"/>
      <c r="J9" s="27" t="s">
        <v>96</v>
      </c>
      <c r="K9" s="27" t="s">
        <v>97</v>
      </c>
      <c r="L9" s="27" t="s">
        <v>98</v>
      </c>
      <c r="M9" s="346"/>
      <c r="N9" s="346"/>
    </row>
    <row r="10" spans="1:16" s="12" customFormat="1" ht="8.25" customHeight="1" x14ac:dyDescent="0.25">
      <c r="A10" s="188">
        <v>1</v>
      </c>
      <c r="B10" s="218" t="s">
        <v>243</v>
      </c>
      <c r="C10" s="219" t="s">
        <v>244</v>
      </c>
      <c r="D10" s="219" t="s">
        <v>245</v>
      </c>
      <c r="E10" s="219" t="s">
        <v>246</v>
      </c>
      <c r="F10" s="219" t="s">
        <v>247</v>
      </c>
      <c r="G10" s="219" t="s">
        <v>34</v>
      </c>
      <c r="H10" s="219" t="s">
        <v>35</v>
      </c>
      <c r="I10" s="219" t="s">
        <v>36</v>
      </c>
      <c r="J10" s="219" t="s">
        <v>37</v>
      </c>
      <c r="K10" s="219" t="s">
        <v>38</v>
      </c>
      <c r="L10" s="219" t="s">
        <v>39</v>
      </c>
      <c r="M10" s="219" t="s">
        <v>40</v>
      </c>
      <c r="N10" s="220" t="s">
        <v>41</v>
      </c>
      <c r="O10" s="44"/>
      <c r="P10" s="18"/>
    </row>
    <row r="11" spans="1:16" ht="13.5" customHeight="1" x14ac:dyDescent="0.25">
      <c r="A11" s="340" t="str">
        <f>IF('EŠ-1-og_kanton'!A12="","",'EŠ-1-og_kanton'!A12)</f>
        <v/>
      </c>
      <c r="B11" s="29" t="s">
        <v>99</v>
      </c>
      <c r="C11" s="204">
        <f>SUM(C12:C13)</f>
        <v>0</v>
      </c>
      <c r="D11" s="204">
        <f t="shared" ref="D11:N11" si="0">SUM(D12:D13)</f>
        <v>0</v>
      </c>
      <c r="E11" s="204">
        <f t="shared" si="0"/>
        <v>0</v>
      </c>
      <c r="F11" s="204">
        <f t="shared" si="0"/>
        <v>0</v>
      </c>
      <c r="G11" s="204">
        <f t="shared" si="0"/>
        <v>0</v>
      </c>
      <c r="H11" s="205">
        <f>SUM(H12:H13)</f>
        <v>0</v>
      </c>
      <c r="I11" s="205">
        <f t="shared" si="0"/>
        <v>0</v>
      </c>
      <c r="J11" s="205">
        <f t="shared" si="0"/>
        <v>0</v>
      </c>
      <c r="K11" s="205">
        <f>SUM(K13:K13)</f>
        <v>0</v>
      </c>
      <c r="L11" s="205">
        <f t="shared" si="0"/>
        <v>0</v>
      </c>
      <c r="M11" s="205">
        <f t="shared" si="0"/>
        <v>0</v>
      </c>
      <c r="N11" s="221">
        <f t="shared" si="0"/>
        <v>0</v>
      </c>
    </row>
    <row r="12" spans="1:16" ht="13.5" customHeight="1" x14ac:dyDescent="0.25">
      <c r="A12" s="340"/>
      <c r="B12" s="33" t="s">
        <v>100</v>
      </c>
      <c r="C12" s="200"/>
      <c r="D12" s="200"/>
      <c r="E12" s="200"/>
      <c r="F12" s="200"/>
      <c r="G12" s="200"/>
      <c r="H12" s="201"/>
      <c r="I12" s="202"/>
      <c r="J12" s="202"/>
      <c r="K12" s="201"/>
      <c r="L12" s="202"/>
      <c r="M12" s="203">
        <f t="shared" ref="M12:M18" si="1">SUM(I12:L12)</f>
        <v>0</v>
      </c>
      <c r="N12" s="216">
        <f t="shared" ref="N12:N13" si="2">F12+G12</f>
        <v>0</v>
      </c>
    </row>
    <row r="13" spans="1:16" ht="13.5" customHeight="1" x14ac:dyDescent="0.25">
      <c r="A13" s="340"/>
      <c r="B13" s="29" t="s">
        <v>101</v>
      </c>
      <c r="C13" s="222"/>
      <c r="D13" s="222"/>
      <c r="E13" s="222"/>
      <c r="F13" s="222"/>
      <c r="G13" s="222"/>
      <c r="H13" s="223"/>
      <c r="I13" s="224"/>
      <c r="J13" s="223"/>
      <c r="K13" s="224"/>
      <c r="L13" s="224"/>
      <c r="M13" s="205">
        <f t="shared" si="1"/>
        <v>0</v>
      </c>
      <c r="N13" s="221">
        <f t="shared" si="2"/>
        <v>0</v>
      </c>
    </row>
    <row r="14" spans="1:16" ht="13.5" customHeight="1" x14ac:dyDescent="0.25">
      <c r="A14" s="340"/>
      <c r="B14" s="33" t="s">
        <v>102</v>
      </c>
      <c r="C14" s="103">
        <f>C15+C19</f>
        <v>0</v>
      </c>
      <c r="D14" s="103">
        <f t="shared" ref="D14:N14" si="3">D15+D19</f>
        <v>0</v>
      </c>
      <c r="E14" s="103">
        <f t="shared" si="3"/>
        <v>0</v>
      </c>
      <c r="F14" s="103">
        <f t="shared" si="3"/>
        <v>0</v>
      </c>
      <c r="G14" s="103">
        <f t="shared" si="3"/>
        <v>0</v>
      </c>
      <c r="H14" s="203">
        <f t="shared" si="3"/>
        <v>0</v>
      </c>
      <c r="I14" s="203">
        <f t="shared" si="3"/>
        <v>0</v>
      </c>
      <c r="J14" s="203">
        <f t="shared" si="3"/>
        <v>0</v>
      </c>
      <c r="K14" s="203">
        <f t="shared" si="3"/>
        <v>0</v>
      </c>
      <c r="L14" s="203">
        <f t="shared" si="3"/>
        <v>0</v>
      </c>
      <c r="M14" s="203">
        <f t="shared" si="3"/>
        <v>0</v>
      </c>
      <c r="N14" s="216">
        <f t="shared" si="3"/>
        <v>0</v>
      </c>
    </row>
    <row r="15" spans="1:16" ht="13.5" customHeight="1" x14ac:dyDescent="0.25">
      <c r="A15" s="340"/>
      <c r="B15" s="29" t="s">
        <v>103</v>
      </c>
      <c r="C15" s="204">
        <f>SUM(C16:C18)</f>
        <v>0</v>
      </c>
      <c r="D15" s="204">
        <f t="shared" ref="D15:N15" si="4">SUM(D16:D18)</f>
        <v>0</v>
      </c>
      <c r="E15" s="204">
        <f t="shared" si="4"/>
        <v>0</v>
      </c>
      <c r="F15" s="204">
        <f t="shared" si="4"/>
        <v>0</v>
      </c>
      <c r="G15" s="204">
        <f t="shared" si="4"/>
        <v>0</v>
      </c>
      <c r="H15" s="205">
        <f t="shared" si="4"/>
        <v>0</v>
      </c>
      <c r="I15" s="205">
        <f t="shared" si="4"/>
        <v>0</v>
      </c>
      <c r="J15" s="205">
        <f t="shared" si="4"/>
        <v>0</v>
      </c>
      <c r="K15" s="205">
        <f t="shared" si="4"/>
        <v>0</v>
      </c>
      <c r="L15" s="205">
        <f t="shared" si="4"/>
        <v>0</v>
      </c>
      <c r="M15" s="205">
        <f t="shared" si="1"/>
        <v>0</v>
      </c>
      <c r="N15" s="221">
        <f t="shared" si="4"/>
        <v>0</v>
      </c>
    </row>
    <row r="16" spans="1:16" ht="13.5" customHeight="1" x14ac:dyDescent="0.25">
      <c r="A16" s="340"/>
      <c r="B16" s="33" t="s">
        <v>100</v>
      </c>
      <c r="C16" s="200"/>
      <c r="D16" s="200"/>
      <c r="E16" s="200"/>
      <c r="F16" s="200"/>
      <c r="G16" s="200"/>
      <c r="H16" s="202"/>
      <c r="I16" s="202"/>
      <c r="J16" s="202"/>
      <c r="K16" s="202"/>
      <c r="L16" s="202"/>
      <c r="M16" s="203">
        <f t="shared" si="1"/>
        <v>0</v>
      </c>
      <c r="N16" s="216">
        <f>F16+G16</f>
        <v>0</v>
      </c>
    </row>
    <row r="17" spans="1:14" ht="13.5" customHeight="1" x14ac:dyDescent="0.25">
      <c r="A17" s="340"/>
      <c r="B17" s="29" t="s">
        <v>101</v>
      </c>
      <c r="C17" s="222"/>
      <c r="D17" s="222"/>
      <c r="E17" s="222"/>
      <c r="F17" s="222"/>
      <c r="G17" s="222"/>
      <c r="H17" s="224"/>
      <c r="I17" s="224"/>
      <c r="J17" s="224"/>
      <c r="K17" s="224"/>
      <c r="L17" s="224"/>
      <c r="M17" s="205">
        <f t="shared" si="1"/>
        <v>0</v>
      </c>
      <c r="N17" s="221">
        <f t="shared" ref="N17:N18" si="5">F17+G17</f>
        <v>0</v>
      </c>
    </row>
    <row r="18" spans="1:14" ht="13.5" customHeight="1" x14ac:dyDescent="0.25">
      <c r="A18" s="340"/>
      <c r="B18" s="33" t="s">
        <v>104</v>
      </c>
      <c r="C18" s="200"/>
      <c r="D18" s="200"/>
      <c r="E18" s="200"/>
      <c r="F18" s="200"/>
      <c r="G18" s="200"/>
      <c r="H18" s="202"/>
      <c r="I18" s="202"/>
      <c r="J18" s="202"/>
      <c r="K18" s="202"/>
      <c r="L18" s="202"/>
      <c r="M18" s="203">
        <f t="shared" si="1"/>
        <v>0</v>
      </c>
      <c r="N18" s="216">
        <f t="shared" si="5"/>
        <v>0</v>
      </c>
    </row>
    <row r="19" spans="1:14" ht="13.5" customHeight="1" x14ac:dyDescent="0.25">
      <c r="A19" s="340"/>
      <c r="B19" s="29" t="s">
        <v>105</v>
      </c>
      <c r="C19" s="204">
        <f>SUM(C20:C22)</f>
        <v>0</v>
      </c>
      <c r="D19" s="204">
        <f t="shared" ref="D19:M19" si="6">SUM(D20:D22)</f>
        <v>0</v>
      </c>
      <c r="E19" s="204">
        <f t="shared" si="6"/>
        <v>0</v>
      </c>
      <c r="F19" s="204">
        <f t="shared" si="6"/>
        <v>0</v>
      </c>
      <c r="G19" s="204">
        <f t="shared" si="6"/>
        <v>0</v>
      </c>
      <c r="H19" s="205">
        <f t="shared" si="6"/>
        <v>0</v>
      </c>
      <c r="I19" s="205">
        <f t="shared" si="6"/>
        <v>0</v>
      </c>
      <c r="J19" s="205">
        <f t="shared" si="6"/>
        <v>0</v>
      </c>
      <c r="K19" s="205">
        <f t="shared" si="6"/>
        <v>0</v>
      </c>
      <c r="L19" s="205">
        <f t="shared" si="6"/>
        <v>0</v>
      </c>
      <c r="M19" s="205">
        <f t="shared" si="6"/>
        <v>0</v>
      </c>
      <c r="N19" s="221">
        <f>SUM(N20:N22)</f>
        <v>0</v>
      </c>
    </row>
    <row r="20" spans="1:14" ht="13.5" customHeight="1" x14ac:dyDescent="0.25">
      <c r="A20" s="340"/>
      <c r="B20" s="33" t="s">
        <v>100</v>
      </c>
      <c r="C20" s="200"/>
      <c r="D20" s="200"/>
      <c r="E20" s="200"/>
      <c r="F20" s="200"/>
      <c r="G20" s="200"/>
      <c r="H20" s="202"/>
      <c r="I20" s="202"/>
      <c r="J20" s="202"/>
      <c r="K20" s="202"/>
      <c r="L20" s="202"/>
      <c r="M20" s="203">
        <f>SUM(I20:L20)</f>
        <v>0</v>
      </c>
      <c r="N20" s="216">
        <f t="shared" ref="N20:N24" si="7">F20+G20</f>
        <v>0</v>
      </c>
    </row>
    <row r="21" spans="1:14" ht="13.5" customHeight="1" x14ac:dyDescent="0.25">
      <c r="A21" s="340"/>
      <c r="B21" s="29" t="s">
        <v>101</v>
      </c>
      <c r="C21" s="222"/>
      <c r="D21" s="222"/>
      <c r="E21" s="222"/>
      <c r="F21" s="222"/>
      <c r="G21" s="222"/>
      <c r="H21" s="224"/>
      <c r="I21" s="224"/>
      <c r="J21" s="224"/>
      <c r="K21" s="224"/>
      <c r="L21" s="224"/>
      <c r="M21" s="205">
        <f>SUM(I21:L21)</f>
        <v>0</v>
      </c>
      <c r="N21" s="221">
        <f t="shared" si="7"/>
        <v>0</v>
      </c>
    </row>
    <row r="22" spans="1:14" ht="13.5" customHeight="1" x14ac:dyDescent="0.25">
      <c r="A22" s="340"/>
      <c r="B22" s="33" t="s">
        <v>104</v>
      </c>
      <c r="C22" s="200"/>
      <c r="D22" s="200"/>
      <c r="E22" s="200"/>
      <c r="F22" s="200"/>
      <c r="G22" s="200"/>
      <c r="H22" s="202"/>
      <c r="I22" s="202"/>
      <c r="J22" s="202"/>
      <c r="K22" s="202"/>
      <c r="L22" s="202"/>
      <c r="M22" s="203">
        <f>SUM(I22:L22)</f>
        <v>0</v>
      </c>
      <c r="N22" s="216">
        <f t="shared" si="7"/>
        <v>0</v>
      </c>
    </row>
    <row r="23" spans="1:14" ht="13.5" customHeight="1" x14ac:dyDescent="0.25">
      <c r="A23" s="340"/>
      <c r="B23" s="225" t="s">
        <v>106</v>
      </c>
      <c r="C23" s="207">
        <f>SUM(C11,C14)</f>
        <v>0</v>
      </c>
      <c r="D23" s="207">
        <f t="shared" ref="D23:N23" si="8">SUM(D11,D14)</f>
        <v>0</v>
      </c>
      <c r="E23" s="207">
        <f t="shared" si="8"/>
        <v>0</v>
      </c>
      <c r="F23" s="207">
        <f t="shared" si="8"/>
        <v>0</v>
      </c>
      <c r="G23" s="207">
        <f t="shared" si="8"/>
        <v>0</v>
      </c>
      <c r="H23" s="206">
        <f t="shared" si="8"/>
        <v>0</v>
      </c>
      <c r="I23" s="206">
        <f t="shared" si="8"/>
        <v>0</v>
      </c>
      <c r="J23" s="206">
        <f t="shared" si="8"/>
        <v>0</v>
      </c>
      <c r="K23" s="206">
        <f t="shared" si="8"/>
        <v>0</v>
      </c>
      <c r="L23" s="206">
        <f t="shared" si="8"/>
        <v>0</v>
      </c>
      <c r="M23" s="206">
        <f t="shared" si="8"/>
        <v>0</v>
      </c>
      <c r="N23" s="226">
        <f t="shared" si="8"/>
        <v>0</v>
      </c>
    </row>
    <row r="24" spans="1:14" ht="13.5" customHeight="1" x14ac:dyDescent="0.25">
      <c r="A24" s="340"/>
      <c r="B24" s="215" t="s">
        <v>107</v>
      </c>
      <c r="C24" s="36"/>
      <c r="D24" s="36"/>
      <c r="E24" s="36"/>
      <c r="F24" s="36"/>
      <c r="G24" s="36"/>
      <c r="H24" s="34"/>
      <c r="I24" s="34"/>
      <c r="J24" s="34"/>
      <c r="K24" s="34"/>
      <c r="L24" s="34"/>
      <c r="M24" s="214">
        <f>SUM(I24:L24)</f>
        <v>0</v>
      </c>
      <c r="N24" s="217">
        <f t="shared" si="7"/>
        <v>0</v>
      </c>
    </row>
    <row r="25" spans="1:14" ht="13.5" customHeight="1" x14ac:dyDescent="0.25">
      <c r="A25" s="340" t="str">
        <f>IF('EŠ-1-og_kanton'!A13="","",'EŠ-1-og_kanton'!A13)</f>
        <v/>
      </c>
      <c r="B25" s="29" t="s">
        <v>99</v>
      </c>
      <c r="C25" s="204">
        <f>SUM(C26:C27)</f>
        <v>0</v>
      </c>
      <c r="D25" s="204">
        <f t="shared" ref="D25:G25" si="9">SUM(D26:D27)</f>
        <v>0</v>
      </c>
      <c r="E25" s="204">
        <f t="shared" si="9"/>
        <v>0</v>
      </c>
      <c r="F25" s="204">
        <f t="shared" si="9"/>
        <v>0</v>
      </c>
      <c r="G25" s="204">
        <f t="shared" si="9"/>
        <v>0</v>
      </c>
      <c r="H25" s="205">
        <f>SUM(H26:H27)</f>
        <v>0</v>
      </c>
      <c r="I25" s="205">
        <f t="shared" ref="I25:J25" si="10">SUM(I26:I27)</f>
        <v>0</v>
      </c>
      <c r="J25" s="205">
        <f t="shared" si="10"/>
        <v>0</v>
      </c>
      <c r="K25" s="205">
        <f>SUM(K27:K27)</f>
        <v>0</v>
      </c>
      <c r="L25" s="205">
        <f t="shared" ref="L25:N25" si="11">SUM(L26:L27)</f>
        <v>0</v>
      </c>
      <c r="M25" s="205">
        <f t="shared" si="11"/>
        <v>0</v>
      </c>
      <c r="N25" s="221">
        <f t="shared" si="11"/>
        <v>0</v>
      </c>
    </row>
    <row r="26" spans="1:14" ht="13.5" customHeight="1" x14ac:dyDescent="0.25">
      <c r="A26" s="340"/>
      <c r="B26" s="33" t="s">
        <v>100</v>
      </c>
      <c r="C26" s="200"/>
      <c r="D26" s="200"/>
      <c r="E26" s="200"/>
      <c r="F26" s="200"/>
      <c r="G26" s="200"/>
      <c r="H26" s="201"/>
      <c r="I26" s="202"/>
      <c r="J26" s="202"/>
      <c r="K26" s="201"/>
      <c r="L26" s="202"/>
      <c r="M26" s="203">
        <f>SUM(I26:L26)</f>
        <v>0</v>
      </c>
      <c r="N26" s="216">
        <f>F26+G26</f>
        <v>0</v>
      </c>
    </row>
    <row r="27" spans="1:14" ht="13.5" customHeight="1" x14ac:dyDescent="0.25">
      <c r="A27" s="340"/>
      <c r="B27" s="29" t="s">
        <v>101</v>
      </c>
      <c r="C27" s="222"/>
      <c r="D27" s="222"/>
      <c r="E27" s="222"/>
      <c r="F27" s="222"/>
      <c r="G27" s="222"/>
      <c r="H27" s="223"/>
      <c r="I27" s="224"/>
      <c r="J27" s="223"/>
      <c r="K27" s="224"/>
      <c r="L27" s="224"/>
      <c r="M27" s="205">
        <f>SUM(I27:L27)</f>
        <v>0</v>
      </c>
      <c r="N27" s="221">
        <f>F27+G27</f>
        <v>0</v>
      </c>
    </row>
    <row r="28" spans="1:14" ht="13.5" customHeight="1" x14ac:dyDescent="0.25">
      <c r="A28" s="340"/>
      <c r="B28" s="33" t="s">
        <v>102</v>
      </c>
      <c r="C28" s="103">
        <f>C29+C33</f>
        <v>0</v>
      </c>
      <c r="D28" s="103">
        <f t="shared" ref="D28:N28" si="12">D29+D33</f>
        <v>0</v>
      </c>
      <c r="E28" s="103">
        <f t="shared" si="12"/>
        <v>0</v>
      </c>
      <c r="F28" s="103">
        <f t="shared" si="12"/>
        <v>0</v>
      </c>
      <c r="G28" s="103">
        <f t="shared" si="12"/>
        <v>0</v>
      </c>
      <c r="H28" s="203">
        <f t="shared" si="12"/>
        <v>0</v>
      </c>
      <c r="I28" s="203">
        <f t="shared" si="12"/>
        <v>0</v>
      </c>
      <c r="J28" s="203">
        <f t="shared" si="12"/>
        <v>0</v>
      </c>
      <c r="K28" s="203">
        <f t="shared" si="12"/>
        <v>0</v>
      </c>
      <c r="L28" s="203">
        <f t="shared" si="12"/>
        <v>0</v>
      </c>
      <c r="M28" s="203">
        <f t="shared" si="12"/>
        <v>0</v>
      </c>
      <c r="N28" s="216">
        <f t="shared" si="12"/>
        <v>0</v>
      </c>
    </row>
    <row r="29" spans="1:14" ht="13.5" customHeight="1" x14ac:dyDescent="0.25">
      <c r="A29" s="340"/>
      <c r="B29" s="29" t="s">
        <v>103</v>
      </c>
      <c r="C29" s="204">
        <f>SUM(C30:C32)</f>
        <v>0</v>
      </c>
      <c r="D29" s="204">
        <f t="shared" ref="D29:N29" si="13">SUM(D30:D32)</f>
        <v>0</v>
      </c>
      <c r="E29" s="204">
        <f t="shared" si="13"/>
        <v>0</v>
      </c>
      <c r="F29" s="204">
        <f t="shared" si="13"/>
        <v>0</v>
      </c>
      <c r="G29" s="204">
        <f t="shared" si="13"/>
        <v>0</v>
      </c>
      <c r="H29" s="205">
        <f t="shared" si="13"/>
        <v>0</v>
      </c>
      <c r="I29" s="205">
        <f t="shared" si="13"/>
        <v>0</v>
      </c>
      <c r="J29" s="205">
        <f t="shared" si="13"/>
        <v>0</v>
      </c>
      <c r="K29" s="205">
        <f t="shared" si="13"/>
        <v>0</v>
      </c>
      <c r="L29" s="205">
        <f t="shared" si="13"/>
        <v>0</v>
      </c>
      <c r="M29" s="205">
        <f t="shared" si="13"/>
        <v>0</v>
      </c>
      <c r="N29" s="221">
        <f t="shared" si="13"/>
        <v>0</v>
      </c>
    </row>
    <row r="30" spans="1:14" ht="13.5" customHeight="1" x14ac:dyDescent="0.25">
      <c r="A30" s="340"/>
      <c r="B30" s="33" t="s">
        <v>100</v>
      </c>
      <c r="C30" s="200"/>
      <c r="D30" s="200"/>
      <c r="E30" s="200"/>
      <c r="F30" s="200"/>
      <c r="G30" s="200"/>
      <c r="H30" s="202"/>
      <c r="I30" s="202"/>
      <c r="J30" s="202"/>
      <c r="K30" s="202"/>
      <c r="L30" s="202"/>
      <c r="M30" s="203">
        <f>SUM(I30:L30)</f>
        <v>0</v>
      </c>
      <c r="N30" s="216">
        <f t="shared" ref="N30" si="14">F30+G30</f>
        <v>0</v>
      </c>
    </row>
    <row r="31" spans="1:14" ht="13.5" customHeight="1" x14ac:dyDescent="0.25">
      <c r="A31" s="340"/>
      <c r="B31" s="29" t="s">
        <v>101</v>
      </c>
      <c r="C31" s="222"/>
      <c r="D31" s="222"/>
      <c r="E31" s="222"/>
      <c r="F31" s="222"/>
      <c r="G31" s="222"/>
      <c r="H31" s="224"/>
      <c r="I31" s="224"/>
      <c r="J31" s="224"/>
      <c r="K31" s="224"/>
      <c r="L31" s="224"/>
      <c r="M31" s="205">
        <f>SUM(I31:L31)</f>
        <v>0</v>
      </c>
      <c r="N31" s="221">
        <f>F31+G31</f>
        <v>0</v>
      </c>
    </row>
    <row r="32" spans="1:14" ht="13.5" customHeight="1" x14ac:dyDescent="0.25">
      <c r="A32" s="340"/>
      <c r="B32" s="33" t="s">
        <v>104</v>
      </c>
      <c r="C32" s="200"/>
      <c r="D32" s="200"/>
      <c r="E32" s="200"/>
      <c r="F32" s="200"/>
      <c r="G32" s="200"/>
      <c r="H32" s="202"/>
      <c r="I32" s="202"/>
      <c r="J32" s="202"/>
      <c r="K32" s="202"/>
      <c r="L32" s="202"/>
      <c r="M32" s="203">
        <f>SUM(I32:L32)</f>
        <v>0</v>
      </c>
      <c r="N32" s="216">
        <f t="shared" ref="N32" si="15">F32+G32</f>
        <v>0</v>
      </c>
    </row>
    <row r="33" spans="1:14" ht="13.5" customHeight="1" x14ac:dyDescent="0.25">
      <c r="A33" s="340"/>
      <c r="B33" s="29" t="s">
        <v>105</v>
      </c>
      <c r="C33" s="204">
        <f>SUM(C34:C36)</f>
        <v>0</v>
      </c>
      <c r="D33" s="204">
        <f t="shared" ref="D33:N33" si="16">SUM(D34:D36)</f>
        <v>0</v>
      </c>
      <c r="E33" s="204">
        <f t="shared" si="16"/>
        <v>0</v>
      </c>
      <c r="F33" s="204">
        <f t="shared" si="16"/>
        <v>0</v>
      </c>
      <c r="G33" s="204">
        <f t="shared" si="16"/>
        <v>0</v>
      </c>
      <c r="H33" s="205">
        <f t="shared" si="16"/>
        <v>0</v>
      </c>
      <c r="I33" s="205">
        <f t="shared" si="16"/>
        <v>0</v>
      </c>
      <c r="J33" s="205">
        <f t="shared" si="16"/>
        <v>0</v>
      </c>
      <c r="K33" s="205">
        <f t="shared" si="16"/>
        <v>0</v>
      </c>
      <c r="L33" s="205">
        <f t="shared" si="16"/>
        <v>0</v>
      </c>
      <c r="M33" s="205">
        <f t="shared" si="16"/>
        <v>0</v>
      </c>
      <c r="N33" s="221">
        <f t="shared" si="16"/>
        <v>0</v>
      </c>
    </row>
    <row r="34" spans="1:14" ht="13.5" customHeight="1" x14ac:dyDescent="0.25">
      <c r="A34" s="340"/>
      <c r="B34" s="33" t="s">
        <v>100</v>
      </c>
      <c r="C34" s="200"/>
      <c r="D34" s="200"/>
      <c r="E34" s="200"/>
      <c r="F34" s="200"/>
      <c r="G34" s="200"/>
      <c r="H34" s="202"/>
      <c r="I34" s="202"/>
      <c r="J34" s="202"/>
      <c r="K34" s="202"/>
      <c r="L34" s="202"/>
      <c r="M34" s="203">
        <f>SUM(I34:L34)</f>
        <v>0</v>
      </c>
      <c r="N34" s="216">
        <f t="shared" ref="N34:N36" si="17">F34+G34</f>
        <v>0</v>
      </c>
    </row>
    <row r="35" spans="1:14" ht="13.5" customHeight="1" x14ac:dyDescent="0.25">
      <c r="A35" s="340"/>
      <c r="B35" s="29" t="s">
        <v>101</v>
      </c>
      <c r="C35" s="222"/>
      <c r="D35" s="222"/>
      <c r="E35" s="222"/>
      <c r="F35" s="222"/>
      <c r="G35" s="222"/>
      <c r="H35" s="224"/>
      <c r="I35" s="224"/>
      <c r="J35" s="224"/>
      <c r="K35" s="224"/>
      <c r="L35" s="224"/>
      <c r="M35" s="205">
        <f>SUM(I35:L35)</f>
        <v>0</v>
      </c>
      <c r="N35" s="221">
        <f t="shared" si="17"/>
        <v>0</v>
      </c>
    </row>
    <row r="36" spans="1:14" ht="13.5" customHeight="1" x14ac:dyDescent="0.25">
      <c r="A36" s="340"/>
      <c r="B36" s="33" t="s">
        <v>104</v>
      </c>
      <c r="C36" s="200"/>
      <c r="D36" s="200"/>
      <c r="E36" s="200"/>
      <c r="F36" s="200"/>
      <c r="G36" s="200"/>
      <c r="H36" s="202"/>
      <c r="I36" s="202"/>
      <c r="J36" s="202"/>
      <c r="K36" s="202"/>
      <c r="L36" s="202"/>
      <c r="M36" s="203">
        <f>SUM(I36:L36)</f>
        <v>0</v>
      </c>
      <c r="N36" s="216">
        <f t="shared" si="17"/>
        <v>0</v>
      </c>
    </row>
    <row r="37" spans="1:14" ht="13.5" customHeight="1" x14ac:dyDescent="0.25">
      <c r="A37" s="340"/>
      <c r="B37" s="225" t="s">
        <v>106</v>
      </c>
      <c r="C37" s="207">
        <f>SUM(C25,C28)</f>
        <v>0</v>
      </c>
      <c r="D37" s="207">
        <f t="shared" ref="D37:N37" si="18">SUM(D25,D28)</f>
        <v>0</v>
      </c>
      <c r="E37" s="207">
        <f t="shared" si="18"/>
        <v>0</v>
      </c>
      <c r="F37" s="207">
        <f t="shared" si="18"/>
        <v>0</v>
      </c>
      <c r="G37" s="207">
        <f t="shared" si="18"/>
        <v>0</v>
      </c>
      <c r="H37" s="206">
        <f t="shared" si="18"/>
        <v>0</v>
      </c>
      <c r="I37" s="206">
        <f t="shared" si="18"/>
        <v>0</v>
      </c>
      <c r="J37" s="206">
        <f t="shared" si="18"/>
        <v>0</v>
      </c>
      <c r="K37" s="206">
        <f t="shared" si="18"/>
        <v>0</v>
      </c>
      <c r="L37" s="206">
        <f t="shared" si="18"/>
        <v>0</v>
      </c>
      <c r="M37" s="206">
        <f t="shared" si="18"/>
        <v>0</v>
      </c>
      <c r="N37" s="226">
        <f t="shared" si="18"/>
        <v>0</v>
      </c>
    </row>
    <row r="38" spans="1:14" ht="13.5" customHeight="1" x14ac:dyDescent="0.25">
      <c r="A38" s="340"/>
      <c r="B38" s="215" t="s">
        <v>107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214">
        <f>SUM(I38:L38)</f>
        <v>0</v>
      </c>
      <c r="N38" s="217">
        <f t="shared" ref="N38" si="19">F38+G38</f>
        <v>0</v>
      </c>
    </row>
    <row r="39" spans="1:14" ht="13.5" customHeight="1" x14ac:dyDescent="0.25">
      <c r="A39" s="340" t="str">
        <f>IF('EŠ-1-og_kanton'!A14="","",'EŠ-1-og_kanton'!A14)</f>
        <v/>
      </c>
      <c r="B39" s="29" t="s">
        <v>99</v>
      </c>
      <c r="C39" s="204">
        <f>SUM(C40:C41)</f>
        <v>0</v>
      </c>
      <c r="D39" s="204">
        <f t="shared" ref="D39:G39" si="20">SUM(D40:D41)</f>
        <v>0</v>
      </c>
      <c r="E39" s="204">
        <f t="shared" si="20"/>
        <v>0</v>
      </c>
      <c r="F39" s="204">
        <f t="shared" si="20"/>
        <v>0</v>
      </c>
      <c r="G39" s="204">
        <f t="shared" si="20"/>
        <v>0</v>
      </c>
      <c r="H39" s="205">
        <f>SUM(H40:H41)</f>
        <v>0</v>
      </c>
      <c r="I39" s="205">
        <f t="shared" ref="I39:J39" si="21">SUM(I40:I41)</f>
        <v>0</v>
      </c>
      <c r="J39" s="205">
        <f t="shared" si="21"/>
        <v>0</v>
      </c>
      <c r="K39" s="205">
        <f>SUM(K41:K41)</f>
        <v>0</v>
      </c>
      <c r="L39" s="205">
        <f t="shared" ref="L39:N39" si="22">SUM(L40:L41)</f>
        <v>0</v>
      </c>
      <c r="M39" s="205">
        <f t="shared" si="22"/>
        <v>0</v>
      </c>
      <c r="N39" s="221">
        <f t="shared" si="22"/>
        <v>0</v>
      </c>
    </row>
    <row r="40" spans="1:14" ht="13.5" customHeight="1" x14ac:dyDescent="0.25">
      <c r="A40" s="340"/>
      <c r="B40" s="33" t="s">
        <v>100</v>
      </c>
      <c r="C40" s="200"/>
      <c r="D40" s="200"/>
      <c r="E40" s="200"/>
      <c r="F40" s="200"/>
      <c r="G40" s="200"/>
      <c r="H40" s="201"/>
      <c r="I40" s="202"/>
      <c r="J40" s="202"/>
      <c r="K40" s="201"/>
      <c r="L40" s="202"/>
      <c r="M40" s="203">
        <f>SUM(I40:L40)</f>
        <v>0</v>
      </c>
      <c r="N40" s="216">
        <f>F40+G40</f>
        <v>0</v>
      </c>
    </row>
    <row r="41" spans="1:14" ht="13.5" customHeight="1" x14ac:dyDescent="0.25">
      <c r="A41" s="340"/>
      <c r="B41" s="29" t="s">
        <v>101</v>
      </c>
      <c r="C41" s="222"/>
      <c r="D41" s="222"/>
      <c r="E41" s="222"/>
      <c r="F41" s="222"/>
      <c r="G41" s="222"/>
      <c r="H41" s="223"/>
      <c r="I41" s="224"/>
      <c r="J41" s="223"/>
      <c r="K41" s="224"/>
      <c r="L41" s="224"/>
      <c r="M41" s="205">
        <f>SUM(I41:L41)</f>
        <v>0</v>
      </c>
      <c r="N41" s="221">
        <f>F41+G41</f>
        <v>0</v>
      </c>
    </row>
    <row r="42" spans="1:14" ht="13.5" customHeight="1" x14ac:dyDescent="0.25">
      <c r="A42" s="340"/>
      <c r="B42" s="33" t="s">
        <v>102</v>
      </c>
      <c r="C42" s="103">
        <f>C43+C47</f>
        <v>0</v>
      </c>
      <c r="D42" s="103">
        <f t="shared" ref="D42:N42" si="23">D43+D47</f>
        <v>0</v>
      </c>
      <c r="E42" s="103">
        <f t="shared" si="23"/>
        <v>0</v>
      </c>
      <c r="F42" s="103">
        <f t="shared" si="23"/>
        <v>0</v>
      </c>
      <c r="G42" s="103">
        <f t="shared" si="23"/>
        <v>0</v>
      </c>
      <c r="H42" s="203">
        <f t="shared" si="23"/>
        <v>0</v>
      </c>
      <c r="I42" s="203">
        <f t="shared" si="23"/>
        <v>0</v>
      </c>
      <c r="J42" s="203">
        <f t="shared" si="23"/>
        <v>0</v>
      </c>
      <c r="K42" s="203">
        <f t="shared" si="23"/>
        <v>0</v>
      </c>
      <c r="L42" s="203">
        <f t="shared" si="23"/>
        <v>0</v>
      </c>
      <c r="M42" s="203">
        <f t="shared" si="23"/>
        <v>0</v>
      </c>
      <c r="N42" s="216">
        <f t="shared" si="23"/>
        <v>0</v>
      </c>
    </row>
    <row r="43" spans="1:14" ht="13.5" customHeight="1" x14ac:dyDescent="0.25">
      <c r="A43" s="340"/>
      <c r="B43" s="29" t="s">
        <v>103</v>
      </c>
      <c r="C43" s="204">
        <f>SUM(C44:C46)</f>
        <v>0</v>
      </c>
      <c r="D43" s="204">
        <f t="shared" ref="D43:N43" si="24">SUM(D44:D46)</f>
        <v>0</v>
      </c>
      <c r="E43" s="204">
        <f t="shared" si="24"/>
        <v>0</v>
      </c>
      <c r="F43" s="204">
        <f t="shared" si="24"/>
        <v>0</v>
      </c>
      <c r="G43" s="204">
        <f t="shared" si="24"/>
        <v>0</v>
      </c>
      <c r="H43" s="205">
        <f t="shared" si="24"/>
        <v>0</v>
      </c>
      <c r="I43" s="205">
        <f t="shared" si="24"/>
        <v>0</v>
      </c>
      <c r="J43" s="205">
        <f t="shared" si="24"/>
        <v>0</v>
      </c>
      <c r="K43" s="205">
        <f t="shared" si="24"/>
        <v>0</v>
      </c>
      <c r="L43" s="205">
        <f t="shared" si="24"/>
        <v>0</v>
      </c>
      <c r="M43" s="205">
        <f t="shared" si="24"/>
        <v>0</v>
      </c>
      <c r="N43" s="221">
        <f t="shared" si="24"/>
        <v>0</v>
      </c>
    </row>
    <row r="44" spans="1:14" ht="13.5" customHeight="1" x14ac:dyDescent="0.25">
      <c r="A44" s="340"/>
      <c r="B44" s="33" t="s">
        <v>100</v>
      </c>
      <c r="C44" s="200"/>
      <c r="D44" s="200"/>
      <c r="E44" s="200"/>
      <c r="F44" s="200"/>
      <c r="G44" s="200"/>
      <c r="H44" s="202"/>
      <c r="I44" s="202"/>
      <c r="J44" s="202"/>
      <c r="K44" s="202"/>
      <c r="L44" s="202"/>
      <c r="M44" s="203">
        <f>SUM(I44:L44)</f>
        <v>0</v>
      </c>
      <c r="N44" s="216">
        <f t="shared" ref="N44" si="25">F44+G44</f>
        <v>0</v>
      </c>
    </row>
    <row r="45" spans="1:14" ht="13.5" customHeight="1" x14ac:dyDescent="0.25">
      <c r="A45" s="340"/>
      <c r="B45" s="29" t="s">
        <v>101</v>
      </c>
      <c r="C45" s="222"/>
      <c r="D45" s="222"/>
      <c r="E45" s="222"/>
      <c r="F45" s="222"/>
      <c r="G45" s="222"/>
      <c r="H45" s="224"/>
      <c r="I45" s="224"/>
      <c r="J45" s="224"/>
      <c r="K45" s="224"/>
      <c r="L45" s="224"/>
      <c r="M45" s="205">
        <f>SUM(I45:L45)</f>
        <v>0</v>
      </c>
      <c r="N45" s="221">
        <f>F45+G45</f>
        <v>0</v>
      </c>
    </row>
    <row r="46" spans="1:14" ht="13.5" customHeight="1" x14ac:dyDescent="0.25">
      <c r="A46" s="340"/>
      <c r="B46" s="33" t="s">
        <v>104</v>
      </c>
      <c r="C46" s="200"/>
      <c r="D46" s="200"/>
      <c r="E46" s="200"/>
      <c r="F46" s="200"/>
      <c r="G46" s="200"/>
      <c r="H46" s="202"/>
      <c r="I46" s="202"/>
      <c r="J46" s="202"/>
      <c r="K46" s="202"/>
      <c r="L46" s="202"/>
      <c r="M46" s="203">
        <f>SUM(I46:L46)</f>
        <v>0</v>
      </c>
      <c r="N46" s="216">
        <f t="shared" ref="N46" si="26">F46+G46</f>
        <v>0</v>
      </c>
    </row>
    <row r="47" spans="1:14" ht="13.5" customHeight="1" x14ac:dyDescent="0.25">
      <c r="A47" s="340"/>
      <c r="B47" s="29" t="s">
        <v>105</v>
      </c>
      <c r="C47" s="204">
        <v>0</v>
      </c>
      <c r="D47" s="204">
        <v>0</v>
      </c>
      <c r="E47" s="204">
        <v>0</v>
      </c>
      <c r="F47" s="204">
        <v>0</v>
      </c>
      <c r="G47" s="204">
        <v>0</v>
      </c>
      <c r="H47" s="205">
        <v>0</v>
      </c>
      <c r="I47" s="205">
        <v>0</v>
      </c>
      <c r="J47" s="205">
        <v>0</v>
      </c>
      <c r="K47" s="205">
        <v>0</v>
      </c>
      <c r="L47" s="205">
        <v>0</v>
      </c>
      <c r="M47" s="205">
        <f t="shared" ref="M47:N47" si="27">SUM(M48:M50)</f>
        <v>0</v>
      </c>
      <c r="N47" s="221">
        <f t="shared" si="27"/>
        <v>0</v>
      </c>
    </row>
    <row r="48" spans="1:14" ht="13.5" customHeight="1" x14ac:dyDescent="0.25">
      <c r="A48" s="340"/>
      <c r="B48" s="33" t="s">
        <v>100</v>
      </c>
      <c r="C48" s="200"/>
      <c r="D48" s="200"/>
      <c r="E48" s="200"/>
      <c r="F48" s="200"/>
      <c r="G48" s="200"/>
      <c r="H48" s="202"/>
      <c r="I48" s="202"/>
      <c r="J48" s="202"/>
      <c r="K48" s="202"/>
      <c r="L48" s="202"/>
      <c r="M48" s="203">
        <f>SUM(I48:L48)</f>
        <v>0</v>
      </c>
      <c r="N48" s="216">
        <f t="shared" ref="N48:N50" si="28">F48+G48</f>
        <v>0</v>
      </c>
    </row>
    <row r="49" spans="1:14" ht="13.5" customHeight="1" x14ac:dyDescent="0.25">
      <c r="A49" s="340"/>
      <c r="B49" s="29" t="s">
        <v>101</v>
      </c>
      <c r="C49" s="222"/>
      <c r="D49" s="222"/>
      <c r="E49" s="222"/>
      <c r="F49" s="222"/>
      <c r="G49" s="222"/>
      <c r="H49" s="224"/>
      <c r="I49" s="224"/>
      <c r="J49" s="224"/>
      <c r="K49" s="224"/>
      <c r="L49" s="224"/>
      <c r="M49" s="205">
        <f>SUM(I49:L49)</f>
        <v>0</v>
      </c>
      <c r="N49" s="221">
        <f t="shared" si="28"/>
        <v>0</v>
      </c>
    </row>
    <row r="50" spans="1:14" ht="13.5" customHeight="1" x14ac:dyDescent="0.25">
      <c r="A50" s="340"/>
      <c r="B50" s="33" t="s">
        <v>104</v>
      </c>
      <c r="C50" s="200"/>
      <c r="D50" s="200"/>
      <c r="E50" s="200"/>
      <c r="F50" s="200"/>
      <c r="G50" s="200"/>
      <c r="H50" s="202"/>
      <c r="I50" s="202"/>
      <c r="J50" s="202"/>
      <c r="K50" s="202"/>
      <c r="L50" s="202"/>
      <c r="M50" s="203">
        <f>SUM(I50:L50)</f>
        <v>0</v>
      </c>
      <c r="N50" s="216">
        <f t="shared" si="28"/>
        <v>0</v>
      </c>
    </row>
    <row r="51" spans="1:14" ht="13.5" customHeight="1" x14ac:dyDescent="0.25">
      <c r="A51" s="340"/>
      <c r="B51" s="225" t="s">
        <v>106</v>
      </c>
      <c r="C51" s="207">
        <f>SUM(C39,C42)</f>
        <v>0</v>
      </c>
      <c r="D51" s="207">
        <f t="shared" ref="D51:N51" si="29">SUM(D39,D42)</f>
        <v>0</v>
      </c>
      <c r="E51" s="207">
        <f t="shared" si="29"/>
        <v>0</v>
      </c>
      <c r="F51" s="207">
        <f t="shared" si="29"/>
        <v>0</v>
      </c>
      <c r="G51" s="207">
        <f t="shared" si="29"/>
        <v>0</v>
      </c>
      <c r="H51" s="206">
        <f t="shared" si="29"/>
        <v>0</v>
      </c>
      <c r="I51" s="206">
        <f t="shared" si="29"/>
        <v>0</v>
      </c>
      <c r="J51" s="206">
        <f t="shared" si="29"/>
        <v>0</v>
      </c>
      <c r="K51" s="206">
        <f t="shared" si="29"/>
        <v>0</v>
      </c>
      <c r="L51" s="206">
        <f t="shared" si="29"/>
        <v>0</v>
      </c>
      <c r="M51" s="206">
        <f t="shared" si="29"/>
        <v>0</v>
      </c>
      <c r="N51" s="226">
        <f t="shared" si="29"/>
        <v>0</v>
      </c>
    </row>
    <row r="52" spans="1:14" ht="13.5" customHeight="1" x14ac:dyDescent="0.25">
      <c r="A52" s="340"/>
      <c r="B52" s="215" t="s">
        <v>107</v>
      </c>
      <c r="C52" s="36"/>
      <c r="D52" s="36"/>
      <c r="E52" s="36"/>
      <c r="F52" s="36"/>
      <c r="G52" s="36"/>
      <c r="H52" s="34"/>
      <c r="I52" s="34"/>
      <c r="J52" s="34"/>
      <c r="K52" s="34"/>
      <c r="L52" s="34"/>
      <c r="M52" s="214">
        <f>SUM(I52:L52)</f>
        <v>0</v>
      </c>
      <c r="N52" s="217">
        <f t="shared" ref="N52" si="30">F52+G52</f>
        <v>0</v>
      </c>
    </row>
    <row r="53" spans="1:14" ht="13.5" customHeight="1" x14ac:dyDescent="0.25">
      <c r="A53" s="340" t="str">
        <f>IF('EŠ-1-og_kanton'!A15="","",'EŠ-1-og_kanton'!A15)</f>
        <v/>
      </c>
      <c r="B53" s="29" t="s">
        <v>99</v>
      </c>
      <c r="C53" s="204">
        <f>SUM(C54:C55)</f>
        <v>0</v>
      </c>
      <c r="D53" s="204">
        <f t="shared" ref="D53:G53" si="31">SUM(D54:D55)</f>
        <v>0</v>
      </c>
      <c r="E53" s="204">
        <f t="shared" si="31"/>
        <v>0</v>
      </c>
      <c r="F53" s="204">
        <f t="shared" si="31"/>
        <v>0</v>
      </c>
      <c r="G53" s="204">
        <f t="shared" si="31"/>
        <v>0</v>
      </c>
      <c r="H53" s="205">
        <f>SUM(H54:H55)</f>
        <v>0</v>
      </c>
      <c r="I53" s="205">
        <f t="shared" ref="I53:J53" si="32">SUM(I54:I55)</f>
        <v>0</v>
      </c>
      <c r="J53" s="205">
        <f t="shared" si="32"/>
        <v>0</v>
      </c>
      <c r="K53" s="205">
        <f>SUM(K55:K55)</f>
        <v>0</v>
      </c>
      <c r="L53" s="205">
        <f t="shared" ref="L53:N53" si="33">SUM(L54:L55)</f>
        <v>0</v>
      </c>
      <c r="M53" s="205">
        <f t="shared" si="33"/>
        <v>0</v>
      </c>
      <c r="N53" s="221">
        <f t="shared" si="33"/>
        <v>0</v>
      </c>
    </row>
    <row r="54" spans="1:14" ht="13.5" customHeight="1" x14ac:dyDescent="0.25">
      <c r="A54" s="340"/>
      <c r="B54" s="33" t="s">
        <v>100</v>
      </c>
      <c r="C54" s="200"/>
      <c r="D54" s="200"/>
      <c r="E54" s="200"/>
      <c r="F54" s="200"/>
      <c r="G54" s="200"/>
      <c r="H54" s="201"/>
      <c r="I54" s="202"/>
      <c r="J54" s="202"/>
      <c r="K54" s="201"/>
      <c r="L54" s="202"/>
      <c r="M54" s="203">
        <f t="shared" ref="M54:M55" si="34">SUM(I54:L54)</f>
        <v>0</v>
      </c>
      <c r="N54" s="216">
        <f t="shared" ref="N54:N55" si="35">F54+G54</f>
        <v>0</v>
      </c>
    </row>
    <row r="55" spans="1:14" ht="13.5" customHeight="1" x14ac:dyDescent="0.25">
      <c r="A55" s="340"/>
      <c r="B55" s="29" t="s">
        <v>101</v>
      </c>
      <c r="C55" s="222"/>
      <c r="D55" s="222"/>
      <c r="E55" s="222"/>
      <c r="F55" s="222"/>
      <c r="G55" s="222"/>
      <c r="H55" s="223"/>
      <c r="I55" s="224"/>
      <c r="J55" s="223"/>
      <c r="K55" s="224"/>
      <c r="L55" s="224"/>
      <c r="M55" s="205">
        <f t="shared" si="34"/>
        <v>0</v>
      </c>
      <c r="N55" s="221">
        <f t="shared" si="35"/>
        <v>0</v>
      </c>
    </row>
    <row r="56" spans="1:14" ht="13.5" customHeight="1" x14ac:dyDescent="0.25">
      <c r="A56" s="340"/>
      <c r="B56" s="33" t="s">
        <v>102</v>
      </c>
      <c r="C56" s="103">
        <f>C57+C61</f>
        <v>0</v>
      </c>
      <c r="D56" s="103">
        <f t="shared" ref="D56:N56" si="36">D57+D61</f>
        <v>0</v>
      </c>
      <c r="E56" s="103">
        <f t="shared" si="36"/>
        <v>0</v>
      </c>
      <c r="F56" s="103">
        <f t="shared" si="36"/>
        <v>0</v>
      </c>
      <c r="G56" s="103">
        <f t="shared" si="36"/>
        <v>0</v>
      </c>
      <c r="H56" s="203">
        <f t="shared" si="36"/>
        <v>0</v>
      </c>
      <c r="I56" s="203">
        <f t="shared" si="36"/>
        <v>0</v>
      </c>
      <c r="J56" s="203">
        <f t="shared" si="36"/>
        <v>0</v>
      </c>
      <c r="K56" s="203">
        <f t="shared" si="36"/>
        <v>0</v>
      </c>
      <c r="L56" s="203">
        <f t="shared" si="36"/>
        <v>0</v>
      </c>
      <c r="M56" s="203">
        <f t="shared" si="36"/>
        <v>0</v>
      </c>
      <c r="N56" s="216">
        <f t="shared" si="36"/>
        <v>0</v>
      </c>
    </row>
    <row r="57" spans="1:14" ht="13.5" customHeight="1" x14ac:dyDescent="0.25">
      <c r="A57" s="340"/>
      <c r="B57" s="29" t="s">
        <v>103</v>
      </c>
      <c r="C57" s="204">
        <f>SUM(C58:C60)</f>
        <v>0</v>
      </c>
      <c r="D57" s="204">
        <f t="shared" ref="D57:N57" si="37">SUM(D58:D60)</f>
        <v>0</v>
      </c>
      <c r="E57" s="204">
        <f t="shared" si="37"/>
        <v>0</v>
      </c>
      <c r="F57" s="204">
        <f t="shared" si="37"/>
        <v>0</v>
      </c>
      <c r="G57" s="204">
        <f t="shared" si="37"/>
        <v>0</v>
      </c>
      <c r="H57" s="205">
        <f t="shared" si="37"/>
        <v>0</v>
      </c>
      <c r="I57" s="205">
        <f t="shared" si="37"/>
        <v>0</v>
      </c>
      <c r="J57" s="205">
        <f t="shared" si="37"/>
        <v>0</v>
      </c>
      <c r="K57" s="205">
        <f t="shared" si="37"/>
        <v>0</v>
      </c>
      <c r="L57" s="205">
        <f t="shared" si="37"/>
        <v>0</v>
      </c>
      <c r="M57" s="205">
        <f t="shared" si="37"/>
        <v>0</v>
      </c>
      <c r="N57" s="221">
        <f t="shared" si="37"/>
        <v>0</v>
      </c>
    </row>
    <row r="58" spans="1:14" ht="13.5" customHeight="1" x14ac:dyDescent="0.25">
      <c r="A58" s="340"/>
      <c r="B58" s="33" t="s">
        <v>100</v>
      </c>
      <c r="C58" s="200"/>
      <c r="D58" s="200"/>
      <c r="E58" s="200"/>
      <c r="F58" s="200"/>
      <c r="G58" s="200"/>
      <c r="H58" s="202"/>
      <c r="I58" s="202"/>
      <c r="J58" s="202"/>
      <c r="K58" s="202"/>
      <c r="L58" s="202"/>
      <c r="M58" s="203">
        <f t="shared" ref="M58:M60" si="38">SUM(I58:L58)</f>
        <v>0</v>
      </c>
      <c r="N58" s="216">
        <f t="shared" ref="N58:N60" si="39">F58+G58</f>
        <v>0</v>
      </c>
    </row>
    <row r="59" spans="1:14" ht="13.5" customHeight="1" x14ac:dyDescent="0.25">
      <c r="A59" s="340"/>
      <c r="B59" s="29" t="s">
        <v>101</v>
      </c>
      <c r="C59" s="222"/>
      <c r="D59" s="222"/>
      <c r="E59" s="222"/>
      <c r="F59" s="222"/>
      <c r="G59" s="222"/>
      <c r="H59" s="224"/>
      <c r="I59" s="224"/>
      <c r="J59" s="224"/>
      <c r="K59" s="224"/>
      <c r="L59" s="224"/>
      <c r="M59" s="205">
        <f t="shared" si="38"/>
        <v>0</v>
      </c>
      <c r="N59" s="221">
        <f t="shared" si="39"/>
        <v>0</v>
      </c>
    </row>
    <row r="60" spans="1:14" ht="13.5" customHeight="1" x14ac:dyDescent="0.25">
      <c r="A60" s="340"/>
      <c r="B60" s="33" t="s">
        <v>104</v>
      </c>
      <c r="C60" s="200">
        <v>0</v>
      </c>
      <c r="D60" s="200">
        <v>0</v>
      </c>
      <c r="E60" s="200">
        <v>0</v>
      </c>
      <c r="F60" s="200">
        <v>0</v>
      </c>
      <c r="G60" s="200">
        <v>0</v>
      </c>
      <c r="H60" s="202">
        <v>0</v>
      </c>
      <c r="I60" s="202">
        <v>0</v>
      </c>
      <c r="J60" s="202">
        <v>0</v>
      </c>
      <c r="K60" s="202">
        <v>0</v>
      </c>
      <c r="L60" s="202">
        <v>0</v>
      </c>
      <c r="M60" s="203">
        <f t="shared" si="38"/>
        <v>0</v>
      </c>
      <c r="N60" s="216">
        <f t="shared" si="39"/>
        <v>0</v>
      </c>
    </row>
    <row r="61" spans="1:14" ht="13.5" customHeight="1" x14ac:dyDescent="0.25">
      <c r="A61" s="340"/>
      <c r="B61" s="29" t="s">
        <v>105</v>
      </c>
      <c r="C61" s="204">
        <f>SUM(C62:C64)</f>
        <v>0</v>
      </c>
      <c r="D61" s="204">
        <f t="shared" ref="D61:N61" si="40">SUM(D62:D64)</f>
        <v>0</v>
      </c>
      <c r="E61" s="204">
        <f t="shared" si="40"/>
        <v>0</v>
      </c>
      <c r="F61" s="204">
        <f t="shared" si="40"/>
        <v>0</v>
      </c>
      <c r="G61" s="204">
        <f t="shared" si="40"/>
        <v>0</v>
      </c>
      <c r="H61" s="205">
        <f t="shared" si="40"/>
        <v>0</v>
      </c>
      <c r="I61" s="205">
        <f t="shared" si="40"/>
        <v>0</v>
      </c>
      <c r="J61" s="205">
        <f t="shared" si="40"/>
        <v>0</v>
      </c>
      <c r="K61" s="205">
        <f t="shared" si="40"/>
        <v>0</v>
      </c>
      <c r="L61" s="205">
        <f t="shared" si="40"/>
        <v>0</v>
      </c>
      <c r="M61" s="205">
        <f t="shared" si="40"/>
        <v>0</v>
      </c>
      <c r="N61" s="221">
        <f t="shared" si="40"/>
        <v>0</v>
      </c>
    </row>
    <row r="62" spans="1:14" ht="13.5" customHeight="1" x14ac:dyDescent="0.25">
      <c r="A62" s="340"/>
      <c r="B62" s="33" t="s">
        <v>100</v>
      </c>
      <c r="C62" s="200"/>
      <c r="D62" s="200"/>
      <c r="E62" s="200"/>
      <c r="F62" s="200"/>
      <c r="G62" s="200"/>
      <c r="H62" s="202"/>
      <c r="I62" s="202"/>
      <c r="J62" s="202"/>
      <c r="K62" s="202"/>
      <c r="L62" s="202"/>
      <c r="M62" s="203">
        <f t="shared" ref="M62:M64" si="41">SUM(I62:L62)</f>
        <v>0</v>
      </c>
      <c r="N62" s="216">
        <f t="shared" ref="N62:N64" si="42">F62+G62</f>
        <v>0</v>
      </c>
    </row>
    <row r="63" spans="1:14" ht="13.5" customHeight="1" x14ac:dyDescent="0.25">
      <c r="A63" s="340"/>
      <c r="B63" s="29" t="s">
        <v>101</v>
      </c>
      <c r="C63" s="222"/>
      <c r="D63" s="222"/>
      <c r="E63" s="222"/>
      <c r="F63" s="222"/>
      <c r="G63" s="222"/>
      <c r="H63" s="224"/>
      <c r="I63" s="224"/>
      <c r="J63" s="224"/>
      <c r="K63" s="224"/>
      <c r="L63" s="224"/>
      <c r="M63" s="205">
        <f t="shared" si="41"/>
        <v>0</v>
      </c>
      <c r="N63" s="221">
        <f t="shared" si="42"/>
        <v>0</v>
      </c>
    </row>
    <row r="64" spans="1:14" ht="13.5" customHeight="1" x14ac:dyDescent="0.25">
      <c r="A64" s="340"/>
      <c r="B64" s="33" t="s">
        <v>104</v>
      </c>
      <c r="C64" s="200"/>
      <c r="D64" s="200"/>
      <c r="E64" s="200"/>
      <c r="F64" s="200"/>
      <c r="G64" s="200"/>
      <c r="H64" s="202"/>
      <c r="I64" s="202"/>
      <c r="J64" s="202"/>
      <c r="K64" s="202"/>
      <c r="L64" s="202"/>
      <c r="M64" s="203">
        <f t="shared" si="41"/>
        <v>0</v>
      </c>
      <c r="N64" s="216">
        <f t="shared" si="42"/>
        <v>0</v>
      </c>
    </row>
    <row r="65" spans="1:14" ht="13.5" customHeight="1" x14ac:dyDescent="0.25">
      <c r="A65" s="340"/>
      <c r="B65" s="225" t="s">
        <v>106</v>
      </c>
      <c r="C65" s="207">
        <f>SUM(C53,C56)</f>
        <v>0</v>
      </c>
      <c r="D65" s="207">
        <f t="shared" ref="D65:N65" si="43">SUM(D53,D56)</f>
        <v>0</v>
      </c>
      <c r="E65" s="207">
        <f t="shared" si="43"/>
        <v>0</v>
      </c>
      <c r="F65" s="207">
        <f t="shared" si="43"/>
        <v>0</v>
      </c>
      <c r="G65" s="207">
        <f t="shared" si="43"/>
        <v>0</v>
      </c>
      <c r="H65" s="206">
        <f t="shared" si="43"/>
        <v>0</v>
      </c>
      <c r="I65" s="206">
        <f t="shared" si="43"/>
        <v>0</v>
      </c>
      <c r="J65" s="206">
        <f t="shared" si="43"/>
        <v>0</v>
      </c>
      <c r="K65" s="206">
        <f t="shared" si="43"/>
        <v>0</v>
      </c>
      <c r="L65" s="206">
        <f t="shared" si="43"/>
        <v>0</v>
      </c>
      <c r="M65" s="206">
        <f t="shared" si="43"/>
        <v>0</v>
      </c>
      <c r="N65" s="226">
        <f t="shared" si="43"/>
        <v>0</v>
      </c>
    </row>
    <row r="66" spans="1:14" ht="13.5" customHeight="1" x14ac:dyDescent="0.25">
      <c r="A66" s="340"/>
      <c r="B66" s="215" t="s">
        <v>107</v>
      </c>
      <c r="C66" s="36"/>
      <c r="D66" s="36"/>
      <c r="E66" s="36"/>
      <c r="F66" s="36"/>
      <c r="G66" s="36"/>
      <c r="H66" s="34"/>
      <c r="I66" s="34"/>
      <c r="J66" s="34"/>
      <c r="K66" s="34"/>
      <c r="L66" s="34"/>
      <c r="M66" s="214">
        <f t="shared" ref="M66" si="44">SUM(I66:L66)</f>
        <v>0</v>
      </c>
      <c r="N66" s="217">
        <f t="shared" ref="N66" si="45">F66+G66</f>
        <v>0</v>
      </c>
    </row>
    <row r="67" spans="1:14" ht="13.5" customHeight="1" x14ac:dyDescent="0.25">
      <c r="A67" s="340" t="str">
        <f>IF('EŠ-1-og_kanton'!A16="","",'EŠ-1-og_kanton'!A16)</f>
        <v/>
      </c>
      <c r="B67" s="29" t="s">
        <v>99</v>
      </c>
      <c r="C67" s="204">
        <f>SUM(C68:C69)</f>
        <v>0</v>
      </c>
      <c r="D67" s="204">
        <f t="shared" ref="D67:G67" si="46">SUM(D68:D69)</f>
        <v>0</v>
      </c>
      <c r="E67" s="204">
        <f t="shared" si="46"/>
        <v>0</v>
      </c>
      <c r="F67" s="204">
        <f t="shared" si="46"/>
        <v>0</v>
      </c>
      <c r="G67" s="204">
        <f t="shared" si="46"/>
        <v>0</v>
      </c>
      <c r="H67" s="205">
        <f>SUM(H68:H69)</f>
        <v>0</v>
      </c>
      <c r="I67" s="205">
        <f t="shared" ref="I67:J67" si="47">SUM(I68:I69)</f>
        <v>0</v>
      </c>
      <c r="J67" s="205">
        <f t="shared" si="47"/>
        <v>0</v>
      </c>
      <c r="K67" s="205">
        <f>SUM(K69:K69)</f>
        <v>0</v>
      </c>
      <c r="L67" s="205">
        <f t="shared" ref="L67:N67" si="48">SUM(L68:L69)</f>
        <v>0</v>
      </c>
      <c r="M67" s="205">
        <f t="shared" si="48"/>
        <v>0</v>
      </c>
      <c r="N67" s="221">
        <f t="shared" si="48"/>
        <v>0</v>
      </c>
    </row>
    <row r="68" spans="1:14" ht="13.5" customHeight="1" x14ac:dyDescent="0.25">
      <c r="A68" s="340"/>
      <c r="B68" s="33" t="s">
        <v>100</v>
      </c>
      <c r="C68" s="200"/>
      <c r="D68" s="200"/>
      <c r="E68" s="200"/>
      <c r="F68" s="200"/>
      <c r="G68" s="200"/>
      <c r="H68" s="201"/>
      <c r="I68" s="202"/>
      <c r="J68" s="202"/>
      <c r="K68" s="201"/>
      <c r="L68" s="202"/>
      <c r="M68" s="203">
        <f>SUM(I68:L68)</f>
        <v>0</v>
      </c>
      <c r="N68" s="216">
        <f>F68+G68</f>
        <v>0</v>
      </c>
    </row>
    <row r="69" spans="1:14" ht="13.5" customHeight="1" x14ac:dyDescent="0.25">
      <c r="A69" s="340"/>
      <c r="B69" s="29" t="s">
        <v>101</v>
      </c>
      <c r="C69" s="222"/>
      <c r="D69" s="222"/>
      <c r="E69" s="222"/>
      <c r="F69" s="222"/>
      <c r="G69" s="222"/>
      <c r="H69" s="223"/>
      <c r="I69" s="224"/>
      <c r="J69" s="223"/>
      <c r="K69" s="224"/>
      <c r="L69" s="224"/>
      <c r="M69" s="205">
        <f>SUM(I69:L69)</f>
        <v>0</v>
      </c>
      <c r="N69" s="221">
        <f>F69+G69</f>
        <v>0</v>
      </c>
    </row>
    <row r="70" spans="1:14" ht="13.5" customHeight="1" x14ac:dyDescent="0.25">
      <c r="A70" s="340"/>
      <c r="B70" s="33" t="s">
        <v>102</v>
      </c>
      <c r="C70" s="103">
        <f>C71+C75</f>
        <v>0</v>
      </c>
      <c r="D70" s="103">
        <f t="shared" ref="D70:N70" si="49">D71+D75</f>
        <v>0</v>
      </c>
      <c r="E70" s="103">
        <f t="shared" si="49"/>
        <v>0</v>
      </c>
      <c r="F70" s="103">
        <f t="shared" si="49"/>
        <v>0</v>
      </c>
      <c r="G70" s="103">
        <f t="shared" si="49"/>
        <v>0</v>
      </c>
      <c r="H70" s="203">
        <f t="shared" si="49"/>
        <v>0</v>
      </c>
      <c r="I70" s="203">
        <f t="shared" si="49"/>
        <v>0</v>
      </c>
      <c r="J70" s="203">
        <f t="shared" si="49"/>
        <v>0</v>
      </c>
      <c r="K70" s="203">
        <f t="shared" si="49"/>
        <v>0</v>
      </c>
      <c r="L70" s="203">
        <f t="shared" si="49"/>
        <v>0</v>
      </c>
      <c r="M70" s="203">
        <f t="shared" si="49"/>
        <v>0</v>
      </c>
      <c r="N70" s="216">
        <f t="shared" si="49"/>
        <v>0</v>
      </c>
    </row>
    <row r="71" spans="1:14" ht="13.5" customHeight="1" x14ac:dyDescent="0.25">
      <c r="A71" s="340"/>
      <c r="B71" s="29" t="s">
        <v>103</v>
      </c>
      <c r="C71" s="204">
        <f>SUM(C72:C74)</f>
        <v>0</v>
      </c>
      <c r="D71" s="204">
        <f t="shared" ref="D71:N71" si="50">SUM(D72:D74)</f>
        <v>0</v>
      </c>
      <c r="E71" s="204">
        <f t="shared" si="50"/>
        <v>0</v>
      </c>
      <c r="F71" s="204">
        <f t="shared" si="50"/>
        <v>0</v>
      </c>
      <c r="G71" s="204">
        <f t="shared" si="50"/>
        <v>0</v>
      </c>
      <c r="H71" s="205">
        <f t="shared" si="50"/>
        <v>0</v>
      </c>
      <c r="I71" s="205">
        <f t="shared" si="50"/>
        <v>0</v>
      </c>
      <c r="J71" s="205">
        <f t="shared" si="50"/>
        <v>0</v>
      </c>
      <c r="K71" s="205">
        <f t="shared" si="50"/>
        <v>0</v>
      </c>
      <c r="L71" s="205">
        <f t="shared" si="50"/>
        <v>0</v>
      </c>
      <c r="M71" s="205">
        <f t="shared" si="50"/>
        <v>0</v>
      </c>
      <c r="N71" s="221">
        <f t="shared" si="50"/>
        <v>0</v>
      </c>
    </row>
    <row r="72" spans="1:14" ht="13.5" customHeight="1" x14ac:dyDescent="0.25">
      <c r="A72" s="340"/>
      <c r="B72" s="33" t="s">
        <v>100</v>
      </c>
      <c r="C72" s="200"/>
      <c r="D72" s="200"/>
      <c r="E72" s="200"/>
      <c r="F72" s="200"/>
      <c r="G72" s="200"/>
      <c r="H72" s="202"/>
      <c r="I72" s="202"/>
      <c r="J72" s="202"/>
      <c r="K72" s="202"/>
      <c r="L72" s="202"/>
      <c r="M72" s="203">
        <f>SUM(I72:L72)</f>
        <v>0</v>
      </c>
      <c r="N72" s="216">
        <f t="shared" ref="N72" si="51">F72+G72</f>
        <v>0</v>
      </c>
    </row>
    <row r="73" spans="1:14" ht="13.5" customHeight="1" x14ac:dyDescent="0.25">
      <c r="A73" s="340"/>
      <c r="B73" s="29" t="s">
        <v>101</v>
      </c>
      <c r="C73" s="222"/>
      <c r="D73" s="222"/>
      <c r="E73" s="222"/>
      <c r="F73" s="222"/>
      <c r="G73" s="222"/>
      <c r="H73" s="224"/>
      <c r="I73" s="224"/>
      <c r="J73" s="224"/>
      <c r="K73" s="224"/>
      <c r="L73" s="224"/>
      <c r="M73" s="205">
        <f>SUM(I73:L73)</f>
        <v>0</v>
      </c>
      <c r="N73" s="221">
        <f>F73+G73</f>
        <v>0</v>
      </c>
    </row>
    <row r="74" spans="1:14" ht="13.5" customHeight="1" x14ac:dyDescent="0.25">
      <c r="A74" s="340"/>
      <c r="B74" s="33" t="s">
        <v>104</v>
      </c>
      <c r="C74" s="200"/>
      <c r="D74" s="200"/>
      <c r="E74" s="200"/>
      <c r="F74" s="200"/>
      <c r="G74" s="200"/>
      <c r="H74" s="202"/>
      <c r="I74" s="202"/>
      <c r="J74" s="202"/>
      <c r="K74" s="202"/>
      <c r="L74" s="202"/>
      <c r="M74" s="203">
        <f>SUM(I74:L74)</f>
        <v>0</v>
      </c>
      <c r="N74" s="216">
        <f t="shared" ref="N74" si="52">F74+G74</f>
        <v>0</v>
      </c>
    </row>
    <row r="75" spans="1:14" ht="13.5" customHeight="1" x14ac:dyDescent="0.25">
      <c r="A75" s="340"/>
      <c r="B75" s="29" t="s">
        <v>105</v>
      </c>
      <c r="C75" s="204">
        <f t="shared" ref="C75:F75" si="53">SUM(C76:C78)</f>
        <v>0</v>
      </c>
      <c r="D75" s="204">
        <f t="shared" si="53"/>
        <v>0</v>
      </c>
      <c r="E75" s="204">
        <f t="shared" si="53"/>
        <v>0</v>
      </c>
      <c r="F75" s="204">
        <f t="shared" si="53"/>
        <v>0</v>
      </c>
      <c r="G75" s="204">
        <f t="shared" ref="G75:N75" si="54">SUM(G76:G78)</f>
        <v>0</v>
      </c>
      <c r="H75" s="205">
        <f t="shared" si="54"/>
        <v>0</v>
      </c>
      <c r="I75" s="205">
        <f t="shared" si="54"/>
        <v>0</v>
      </c>
      <c r="J75" s="205">
        <f t="shared" si="54"/>
        <v>0</v>
      </c>
      <c r="K75" s="205">
        <f t="shared" si="54"/>
        <v>0</v>
      </c>
      <c r="L75" s="205">
        <f t="shared" si="54"/>
        <v>0</v>
      </c>
      <c r="M75" s="205">
        <f t="shared" si="54"/>
        <v>0</v>
      </c>
      <c r="N75" s="221">
        <f t="shared" si="54"/>
        <v>0</v>
      </c>
    </row>
    <row r="76" spans="1:14" ht="13.5" customHeight="1" x14ac:dyDescent="0.25">
      <c r="A76" s="340"/>
      <c r="B76" s="33" t="s">
        <v>100</v>
      </c>
      <c r="C76" s="200"/>
      <c r="D76" s="200"/>
      <c r="E76" s="200"/>
      <c r="F76" s="200"/>
      <c r="G76" s="200"/>
      <c r="H76" s="202"/>
      <c r="I76" s="202"/>
      <c r="J76" s="202"/>
      <c r="K76" s="202"/>
      <c r="L76" s="202"/>
      <c r="M76" s="203">
        <f>SUM(I76:L76)</f>
        <v>0</v>
      </c>
      <c r="N76" s="216">
        <f t="shared" ref="N76:N78" si="55">F76+G76</f>
        <v>0</v>
      </c>
    </row>
    <row r="77" spans="1:14" ht="13.5" customHeight="1" x14ac:dyDescent="0.25">
      <c r="A77" s="340"/>
      <c r="B77" s="29" t="s">
        <v>101</v>
      </c>
      <c r="C77" s="222"/>
      <c r="D77" s="222"/>
      <c r="E77" s="222"/>
      <c r="F77" s="222"/>
      <c r="G77" s="222"/>
      <c r="H77" s="224"/>
      <c r="I77" s="224"/>
      <c r="J77" s="224"/>
      <c r="K77" s="224"/>
      <c r="L77" s="224"/>
      <c r="M77" s="205">
        <f>SUM(I77:L77)</f>
        <v>0</v>
      </c>
      <c r="N77" s="221">
        <f t="shared" si="55"/>
        <v>0</v>
      </c>
    </row>
    <row r="78" spans="1:14" ht="13.5" customHeight="1" x14ac:dyDescent="0.25">
      <c r="A78" s="340"/>
      <c r="B78" s="33" t="s">
        <v>104</v>
      </c>
      <c r="C78" s="200"/>
      <c r="D78" s="200"/>
      <c r="E78" s="200"/>
      <c r="F78" s="200"/>
      <c r="G78" s="200"/>
      <c r="H78" s="202"/>
      <c r="I78" s="202"/>
      <c r="J78" s="202"/>
      <c r="K78" s="202"/>
      <c r="L78" s="202"/>
      <c r="M78" s="203">
        <f>SUM(I78:L78)</f>
        <v>0</v>
      </c>
      <c r="N78" s="216">
        <f t="shared" si="55"/>
        <v>0</v>
      </c>
    </row>
    <row r="79" spans="1:14" ht="13.5" customHeight="1" x14ac:dyDescent="0.25">
      <c r="A79" s="340"/>
      <c r="B79" s="225" t="s">
        <v>106</v>
      </c>
      <c r="C79" s="207">
        <f>SUM(C67,C70)</f>
        <v>0</v>
      </c>
      <c r="D79" s="207">
        <f t="shared" ref="D79:N79" si="56">SUM(D67,D70)</f>
        <v>0</v>
      </c>
      <c r="E79" s="207">
        <f t="shared" si="56"/>
        <v>0</v>
      </c>
      <c r="F79" s="207">
        <f t="shared" si="56"/>
        <v>0</v>
      </c>
      <c r="G79" s="207">
        <f t="shared" si="56"/>
        <v>0</v>
      </c>
      <c r="H79" s="206">
        <f t="shared" si="56"/>
        <v>0</v>
      </c>
      <c r="I79" s="206">
        <f t="shared" si="56"/>
        <v>0</v>
      </c>
      <c r="J79" s="206">
        <f t="shared" si="56"/>
        <v>0</v>
      </c>
      <c r="K79" s="206">
        <f t="shared" si="56"/>
        <v>0</v>
      </c>
      <c r="L79" s="206">
        <f t="shared" si="56"/>
        <v>0</v>
      </c>
      <c r="M79" s="206">
        <f t="shared" si="56"/>
        <v>0</v>
      </c>
      <c r="N79" s="226">
        <f t="shared" si="56"/>
        <v>0</v>
      </c>
    </row>
    <row r="80" spans="1:14" ht="13.5" customHeight="1" x14ac:dyDescent="0.25">
      <c r="A80" s="340"/>
      <c r="B80" s="215" t="s">
        <v>107</v>
      </c>
      <c r="C80" s="36"/>
      <c r="D80" s="36"/>
      <c r="E80" s="36"/>
      <c r="F80" s="36"/>
      <c r="G80" s="36"/>
      <c r="H80" s="34"/>
      <c r="I80" s="34"/>
      <c r="J80" s="34"/>
      <c r="K80" s="34"/>
      <c r="L80" s="34"/>
      <c r="M80" s="214">
        <f>SUM(I80:L80)</f>
        <v>0</v>
      </c>
      <c r="N80" s="217">
        <f t="shared" ref="N80" si="57">F80+G80</f>
        <v>0</v>
      </c>
    </row>
    <row r="81" spans="1:18" ht="13.5" customHeight="1" x14ac:dyDescent="0.25">
      <c r="A81" s="340" t="str">
        <f>IF('EŠ-1-og_kanton'!A17="","",'EŠ-1-og_kanton'!A17)</f>
        <v/>
      </c>
      <c r="B81" s="29" t="s">
        <v>99</v>
      </c>
      <c r="C81" s="204">
        <f>SUM(C82:C83)</f>
        <v>0</v>
      </c>
      <c r="D81" s="204">
        <f t="shared" ref="D81:G81" si="58">SUM(D82:D83)</f>
        <v>0</v>
      </c>
      <c r="E81" s="204">
        <f t="shared" si="58"/>
        <v>0</v>
      </c>
      <c r="F81" s="204">
        <f t="shared" si="58"/>
        <v>0</v>
      </c>
      <c r="G81" s="204">
        <f t="shared" si="58"/>
        <v>0</v>
      </c>
      <c r="H81" s="205">
        <f>SUM(H82:H83)</f>
        <v>0</v>
      </c>
      <c r="I81" s="205">
        <f t="shared" ref="I81:J81" si="59">SUM(I82:I83)</f>
        <v>0</v>
      </c>
      <c r="J81" s="205">
        <f t="shared" si="59"/>
        <v>0</v>
      </c>
      <c r="K81" s="205">
        <f>SUM(K83:K83)</f>
        <v>0</v>
      </c>
      <c r="L81" s="205">
        <f t="shared" ref="L81:N81" si="60">SUM(L82:L83)</f>
        <v>0</v>
      </c>
      <c r="M81" s="205">
        <f t="shared" si="60"/>
        <v>0</v>
      </c>
      <c r="N81" s="221">
        <f t="shared" si="60"/>
        <v>0</v>
      </c>
    </row>
    <row r="82" spans="1:18" ht="13.5" customHeight="1" x14ac:dyDescent="0.25">
      <c r="A82" s="340"/>
      <c r="B82" s="33" t="s">
        <v>100</v>
      </c>
      <c r="C82" s="200"/>
      <c r="D82" s="200"/>
      <c r="E82" s="200"/>
      <c r="F82" s="200"/>
      <c r="G82" s="200"/>
      <c r="H82" s="201"/>
      <c r="I82" s="202"/>
      <c r="J82" s="202"/>
      <c r="K82" s="201"/>
      <c r="L82" s="202"/>
      <c r="M82" s="203">
        <f>SUM(I82:L82)</f>
        <v>0</v>
      </c>
      <c r="N82" s="216">
        <f>F82+G82</f>
        <v>0</v>
      </c>
    </row>
    <row r="83" spans="1:18" ht="13.5" customHeight="1" x14ac:dyDescent="0.25">
      <c r="A83" s="340"/>
      <c r="B83" s="29" t="s">
        <v>101</v>
      </c>
      <c r="C83" s="222"/>
      <c r="D83" s="222"/>
      <c r="E83" s="222"/>
      <c r="F83" s="222"/>
      <c r="G83" s="222"/>
      <c r="H83" s="223"/>
      <c r="I83" s="224"/>
      <c r="J83" s="223"/>
      <c r="K83" s="224"/>
      <c r="L83" s="224"/>
      <c r="M83" s="205">
        <f>SUM(I83:L83)</f>
        <v>0</v>
      </c>
      <c r="N83" s="221">
        <f>F83+G83</f>
        <v>0</v>
      </c>
    </row>
    <row r="84" spans="1:18" ht="13.5" customHeight="1" x14ac:dyDescent="0.25">
      <c r="A84" s="340"/>
      <c r="B84" s="33" t="s">
        <v>102</v>
      </c>
      <c r="C84" s="103">
        <f>C85+C89</f>
        <v>0</v>
      </c>
      <c r="D84" s="103">
        <f t="shared" ref="D84:N84" si="61">D85+D89</f>
        <v>0</v>
      </c>
      <c r="E84" s="103">
        <f t="shared" si="61"/>
        <v>0</v>
      </c>
      <c r="F84" s="103">
        <f t="shared" si="61"/>
        <v>0</v>
      </c>
      <c r="G84" s="103">
        <f t="shared" si="61"/>
        <v>0</v>
      </c>
      <c r="H84" s="203">
        <f t="shared" si="61"/>
        <v>0</v>
      </c>
      <c r="I84" s="203">
        <f t="shared" si="61"/>
        <v>0</v>
      </c>
      <c r="J84" s="203">
        <f t="shared" si="61"/>
        <v>0</v>
      </c>
      <c r="K84" s="203">
        <f t="shared" si="61"/>
        <v>0</v>
      </c>
      <c r="L84" s="203">
        <f t="shared" si="61"/>
        <v>0</v>
      </c>
      <c r="M84" s="203">
        <f t="shared" si="61"/>
        <v>0</v>
      </c>
      <c r="N84" s="216">
        <f t="shared" si="61"/>
        <v>0</v>
      </c>
    </row>
    <row r="85" spans="1:18" ht="13.5" customHeight="1" x14ac:dyDescent="0.25">
      <c r="A85" s="340"/>
      <c r="B85" s="29" t="s">
        <v>103</v>
      </c>
      <c r="C85" s="204">
        <f>SUM(C86:C88)</f>
        <v>0</v>
      </c>
      <c r="D85" s="204">
        <f t="shared" ref="D85:N85" si="62">SUM(D86:D88)</f>
        <v>0</v>
      </c>
      <c r="E85" s="204">
        <f t="shared" si="62"/>
        <v>0</v>
      </c>
      <c r="F85" s="204">
        <f t="shared" si="62"/>
        <v>0</v>
      </c>
      <c r="G85" s="204">
        <f t="shared" si="62"/>
        <v>0</v>
      </c>
      <c r="H85" s="205">
        <f t="shared" si="62"/>
        <v>0</v>
      </c>
      <c r="I85" s="205">
        <f t="shared" si="62"/>
        <v>0</v>
      </c>
      <c r="J85" s="205">
        <f t="shared" si="62"/>
        <v>0</v>
      </c>
      <c r="K85" s="205">
        <f t="shared" si="62"/>
        <v>0</v>
      </c>
      <c r="L85" s="205">
        <f t="shared" si="62"/>
        <v>0</v>
      </c>
      <c r="M85" s="205">
        <f t="shared" si="62"/>
        <v>0</v>
      </c>
      <c r="N85" s="221">
        <f t="shared" si="62"/>
        <v>0</v>
      </c>
    </row>
    <row r="86" spans="1:18" ht="13.5" customHeight="1" x14ac:dyDescent="0.25">
      <c r="A86" s="340"/>
      <c r="B86" s="33" t="s">
        <v>100</v>
      </c>
      <c r="C86" s="200"/>
      <c r="D86" s="200"/>
      <c r="E86" s="200"/>
      <c r="F86" s="200"/>
      <c r="G86" s="200"/>
      <c r="H86" s="202"/>
      <c r="I86" s="202"/>
      <c r="J86" s="202"/>
      <c r="K86" s="202"/>
      <c r="L86" s="202"/>
      <c r="M86" s="203">
        <f>SUM(I86:L86)</f>
        <v>0</v>
      </c>
      <c r="N86" s="216">
        <f t="shared" ref="N86" si="63">F86+G86</f>
        <v>0</v>
      </c>
      <c r="P86" s="11"/>
      <c r="Q86" s="9"/>
      <c r="R86" s="9"/>
    </row>
    <row r="87" spans="1:18" ht="13.5" customHeight="1" x14ac:dyDescent="0.25">
      <c r="A87" s="340"/>
      <c r="B87" s="29" t="s">
        <v>101</v>
      </c>
      <c r="C87" s="222"/>
      <c r="D87" s="222"/>
      <c r="E87" s="222"/>
      <c r="F87" s="222"/>
      <c r="G87" s="222"/>
      <c r="H87" s="224"/>
      <c r="I87" s="224"/>
      <c r="J87" s="224"/>
      <c r="K87" s="224"/>
      <c r="L87" s="224"/>
      <c r="M87" s="205">
        <f>SUM(I87:L87)</f>
        <v>0</v>
      </c>
      <c r="N87" s="221">
        <f>F87+G87</f>
        <v>0</v>
      </c>
      <c r="P87" s="11"/>
      <c r="Q87" s="9"/>
      <c r="R87" s="9"/>
    </row>
    <row r="88" spans="1:18" ht="13.5" customHeight="1" x14ac:dyDescent="0.25">
      <c r="A88" s="340"/>
      <c r="B88" s="33" t="s">
        <v>104</v>
      </c>
      <c r="C88" s="200"/>
      <c r="D88" s="200"/>
      <c r="E88" s="200"/>
      <c r="F88" s="200"/>
      <c r="G88" s="200"/>
      <c r="H88" s="202"/>
      <c r="I88" s="202"/>
      <c r="J88" s="202"/>
      <c r="K88" s="202"/>
      <c r="L88" s="202"/>
      <c r="M88" s="203">
        <f>SUM(I88:L88)</f>
        <v>0</v>
      </c>
      <c r="N88" s="216">
        <f t="shared" ref="N88" si="64">F88+G88</f>
        <v>0</v>
      </c>
    </row>
    <row r="89" spans="1:18" ht="13.5" customHeight="1" x14ac:dyDescent="0.25">
      <c r="A89" s="340"/>
      <c r="B89" s="29" t="s">
        <v>105</v>
      </c>
      <c r="C89" s="204">
        <f>SUM(C90:C92)</f>
        <v>0</v>
      </c>
      <c r="D89" s="204">
        <f t="shared" ref="D89:N89" si="65">SUM(D90:D92)</f>
        <v>0</v>
      </c>
      <c r="E89" s="204">
        <f t="shared" si="65"/>
        <v>0</v>
      </c>
      <c r="F89" s="204">
        <f t="shared" si="65"/>
        <v>0</v>
      </c>
      <c r="G89" s="204">
        <f t="shared" si="65"/>
        <v>0</v>
      </c>
      <c r="H89" s="205">
        <f t="shared" si="65"/>
        <v>0</v>
      </c>
      <c r="I89" s="205">
        <f t="shared" si="65"/>
        <v>0</v>
      </c>
      <c r="J89" s="205">
        <f t="shared" si="65"/>
        <v>0</v>
      </c>
      <c r="K89" s="205">
        <f t="shared" si="65"/>
        <v>0</v>
      </c>
      <c r="L89" s="205">
        <f t="shared" si="65"/>
        <v>0</v>
      </c>
      <c r="M89" s="205">
        <f t="shared" si="65"/>
        <v>0</v>
      </c>
      <c r="N89" s="221">
        <f t="shared" si="65"/>
        <v>0</v>
      </c>
    </row>
    <row r="90" spans="1:18" ht="13.5" customHeight="1" x14ac:dyDescent="0.25">
      <c r="A90" s="340"/>
      <c r="B90" s="33" t="s">
        <v>100</v>
      </c>
      <c r="C90" s="200"/>
      <c r="D90" s="200"/>
      <c r="E90" s="200"/>
      <c r="F90" s="200"/>
      <c r="G90" s="200"/>
      <c r="H90" s="202"/>
      <c r="I90" s="202"/>
      <c r="J90" s="202"/>
      <c r="K90" s="202"/>
      <c r="L90" s="202"/>
      <c r="M90" s="203">
        <f>SUM(I90:L90)</f>
        <v>0</v>
      </c>
      <c r="N90" s="216">
        <f t="shared" ref="N90:N92" si="66">F90+G90</f>
        <v>0</v>
      </c>
    </row>
    <row r="91" spans="1:18" ht="13.5" customHeight="1" x14ac:dyDescent="0.25">
      <c r="A91" s="340"/>
      <c r="B91" s="29" t="s">
        <v>101</v>
      </c>
      <c r="C91" s="222"/>
      <c r="D91" s="222"/>
      <c r="E91" s="222"/>
      <c r="F91" s="222"/>
      <c r="G91" s="222"/>
      <c r="H91" s="224"/>
      <c r="I91" s="224"/>
      <c r="J91" s="224"/>
      <c r="K91" s="224"/>
      <c r="L91" s="224"/>
      <c r="M91" s="205">
        <f>SUM(I91:L91)</f>
        <v>0</v>
      </c>
      <c r="N91" s="221">
        <f t="shared" si="66"/>
        <v>0</v>
      </c>
    </row>
    <row r="92" spans="1:18" ht="13.5" customHeight="1" x14ac:dyDescent="0.25">
      <c r="A92" s="340"/>
      <c r="B92" s="33" t="s">
        <v>104</v>
      </c>
      <c r="C92" s="200"/>
      <c r="D92" s="200"/>
      <c r="E92" s="200"/>
      <c r="F92" s="200"/>
      <c r="G92" s="200"/>
      <c r="H92" s="202"/>
      <c r="I92" s="202"/>
      <c r="J92" s="202"/>
      <c r="K92" s="202"/>
      <c r="L92" s="202"/>
      <c r="M92" s="203">
        <f>SUM(I92:L92)</f>
        <v>0</v>
      </c>
      <c r="N92" s="216">
        <f t="shared" si="66"/>
        <v>0</v>
      </c>
    </row>
    <row r="93" spans="1:18" ht="13.5" customHeight="1" x14ac:dyDescent="0.25">
      <c r="A93" s="340"/>
      <c r="B93" s="225" t="s">
        <v>106</v>
      </c>
      <c r="C93" s="207">
        <f>SUM(C81,C84)</f>
        <v>0</v>
      </c>
      <c r="D93" s="207">
        <f t="shared" ref="D93:N93" si="67">SUM(D81,D84)</f>
        <v>0</v>
      </c>
      <c r="E93" s="207">
        <f t="shared" si="67"/>
        <v>0</v>
      </c>
      <c r="F93" s="207">
        <f t="shared" si="67"/>
        <v>0</v>
      </c>
      <c r="G93" s="207">
        <f t="shared" si="67"/>
        <v>0</v>
      </c>
      <c r="H93" s="206">
        <f t="shared" si="67"/>
        <v>0</v>
      </c>
      <c r="I93" s="206">
        <f t="shared" si="67"/>
        <v>0</v>
      </c>
      <c r="J93" s="206">
        <f t="shared" si="67"/>
        <v>0</v>
      </c>
      <c r="K93" s="206">
        <f t="shared" si="67"/>
        <v>0</v>
      </c>
      <c r="L93" s="206">
        <f t="shared" si="67"/>
        <v>0</v>
      </c>
      <c r="M93" s="206">
        <f t="shared" si="67"/>
        <v>0</v>
      </c>
      <c r="N93" s="226">
        <f t="shared" si="67"/>
        <v>0</v>
      </c>
    </row>
    <row r="94" spans="1:18" ht="13.5" customHeight="1" x14ac:dyDescent="0.25">
      <c r="A94" s="340"/>
      <c r="B94" s="215" t="s">
        <v>107</v>
      </c>
      <c r="C94" s="36"/>
      <c r="D94" s="36"/>
      <c r="E94" s="36"/>
      <c r="F94" s="36"/>
      <c r="G94" s="36"/>
      <c r="H94" s="34"/>
      <c r="I94" s="34"/>
      <c r="J94" s="34"/>
      <c r="K94" s="34"/>
      <c r="L94" s="34"/>
      <c r="M94" s="214">
        <f>SUM(I94:L94)</f>
        <v>0</v>
      </c>
      <c r="N94" s="217">
        <f t="shared" ref="N94" si="68">F94+G94</f>
        <v>0</v>
      </c>
    </row>
    <row r="95" spans="1:18" ht="13.5" customHeight="1" x14ac:dyDescent="0.25">
      <c r="A95" s="378" t="s">
        <v>287</v>
      </c>
      <c r="B95" s="29" t="s">
        <v>99</v>
      </c>
      <c r="C95" s="204">
        <f>SUM(C96:C97)</f>
        <v>0</v>
      </c>
      <c r="D95" s="204">
        <f t="shared" ref="D95:N95" si="69">SUM(D96:D97)</f>
        <v>0</v>
      </c>
      <c r="E95" s="204">
        <f t="shared" si="69"/>
        <v>0</v>
      </c>
      <c r="F95" s="204">
        <f t="shared" si="69"/>
        <v>0</v>
      </c>
      <c r="G95" s="204">
        <f t="shared" si="69"/>
        <v>0</v>
      </c>
      <c r="H95" s="205">
        <f t="shared" si="69"/>
        <v>0</v>
      </c>
      <c r="I95" s="205">
        <f t="shared" si="69"/>
        <v>0</v>
      </c>
      <c r="J95" s="205">
        <f t="shared" si="69"/>
        <v>0</v>
      </c>
      <c r="K95" s="205">
        <f t="shared" si="69"/>
        <v>0</v>
      </c>
      <c r="L95" s="205">
        <f t="shared" si="69"/>
        <v>0</v>
      </c>
      <c r="M95" s="205">
        <f t="shared" si="69"/>
        <v>0</v>
      </c>
      <c r="N95" s="221">
        <f t="shared" si="69"/>
        <v>0</v>
      </c>
    </row>
    <row r="96" spans="1:18" ht="13.5" customHeight="1" x14ac:dyDescent="0.25">
      <c r="A96" s="378"/>
      <c r="B96" s="33" t="s">
        <v>100</v>
      </c>
      <c r="C96" s="200">
        <f>SUM(C12,C26,C40,C54,C68,C82)</f>
        <v>0</v>
      </c>
      <c r="D96" s="200">
        <f t="shared" ref="D96:N96" si="70">SUM(D12,D26,D40,D54,D68,D82)</f>
        <v>0</v>
      </c>
      <c r="E96" s="200">
        <f t="shared" si="70"/>
        <v>0</v>
      </c>
      <c r="F96" s="200">
        <f t="shared" si="70"/>
        <v>0</v>
      </c>
      <c r="G96" s="200">
        <f t="shared" si="70"/>
        <v>0</v>
      </c>
      <c r="H96" s="201">
        <f t="shared" si="70"/>
        <v>0</v>
      </c>
      <c r="I96" s="202">
        <f t="shared" si="70"/>
        <v>0</v>
      </c>
      <c r="J96" s="202">
        <f t="shared" si="70"/>
        <v>0</v>
      </c>
      <c r="K96" s="201">
        <f t="shared" si="70"/>
        <v>0</v>
      </c>
      <c r="L96" s="202">
        <f t="shared" si="70"/>
        <v>0</v>
      </c>
      <c r="M96" s="203">
        <f t="shared" si="70"/>
        <v>0</v>
      </c>
      <c r="N96" s="216">
        <f t="shared" si="70"/>
        <v>0</v>
      </c>
    </row>
    <row r="97" spans="1:14" ht="13.5" customHeight="1" x14ac:dyDescent="0.25">
      <c r="A97" s="378"/>
      <c r="B97" s="29" t="s">
        <v>101</v>
      </c>
      <c r="C97" s="222">
        <f>SUM(C13,C27,C41,C55,C69,C83)</f>
        <v>0</v>
      </c>
      <c r="D97" s="222">
        <f t="shared" ref="D97:N97" si="71">SUM(D13,D27,D41,D55,D69,D83)</f>
        <v>0</v>
      </c>
      <c r="E97" s="222">
        <f t="shared" si="71"/>
        <v>0</v>
      </c>
      <c r="F97" s="222">
        <f t="shared" si="71"/>
        <v>0</v>
      </c>
      <c r="G97" s="222">
        <f t="shared" si="71"/>
        <v>0</v>
      </c>
      <c r="H97" s="223">
        <f t="shared" si="71"/>
        <v>0</v>
      </c>
      <c r="I97" s="224">
        <f t="shared" si="71"/>
        <v>0</v>
      </c>
      <c r="J97" s="223">
        <f t="shared" si="71"/>
        <v>0</v>
      </c>
      <c r="K97" s="224">
        <f t="shared" si="71"/>
        <v>0</v>
      </c>
      <c r="L97" s="224">
        <f t="shared" si="71"/>
        <v>0</v>
      </c>
      <c r="M97" s="205">
        <f t="shared" si="71"/>
        <v>0</v>
      </c>
      <c r="N97" s="221">
        <f t="shared" si="71"/>
        <v>0</v>
      </c>
    </row>
    <row r="98" spans="1:14" ht="13.5" customHeight="1" x14ac:dyDescent="0.25">
      <c r="A98" s="378"/>
      <c r="B98" s="33" t="s">
        <v>102</v>
      </c>
      <c r="C98" s="103">
        <f>C99+C103</f>
        <v>0</v>
      </c>
      <c r="D98" s="103">
        <f t="shared" ref="D98:N98" si="72">D99+D103</f>
        <v>0</v>
      </c>
      <c r="E98" s="103">
        <f t="shared" si="72"/>
        <v>0</v>
      </c>
      <c r="F98" s="103">
        <f t="shared" si="72"/>
        <v>0</v>
      </c>
      <c r="G98" s="103">
        <f t="shared" si="72"/>
        <v>0</v>
      </c>
      <c r="H98" s="203">
        <f t="shared" si="72"/>
        <v>0</v>
      </c>
      <c r="I98" s="203">
        <f t="shared" si="72"/>
        <v>0</v>
      </c>
      <c r="J98" s="203">
        <f t="shared" si="72"/>
        <v>0</v>
      </c>
      <c r="K98" s="203">
        <f t="shared" si="72"/>
        <v>0</v>
      </c>
      <c r="L98" s="203">
        <f t="shared" si="72"/>
        <v>0</v>
      </c>
      <c r="M98" s="203">
        <f t="shared" si="72"/>
        <v>0</v>
      </c>
      <c r="N98" s="216">
        <f t="shared" si="72"/>
        <v>0</v>
      </c>
    </row>
    <row r="99" spans="1:14" ht="13.5" customHeight="1" x14ac:dyDescent="0.25">
      <c r="A99" s="378"/>
      <c r="B99" s="29" t="s">
        <v>103</v>
      </c>
      <c r="C99" s="204">
        <f>SUM(C100:C102)</f>
        <v>0</v>
      </c>
      <c r="D99" s="204">
        <f t="shared" ref="D99:N99" si="73">SUM(D100:D102)</f>
        <v>0</v>
      </c>
      <c r="E99" s="204">
        <f t="shared" si="73"/>
        <v>0</v>
      </c>
      <c r="F99" s="204">
        <f t="shared" si="73"/>
        <v>0</v>
      </c>
      <c r="G99" s="204">
        <f t="shared" si="73"/>
        <v>0</v>
      </c>
      <c r="H99" s="205">
        <f t="shared" si="73"/>
        <v>0</v>
      </c>
      <c r="I99" s="205">
        <f t="shared" si="73"/>
        <v>0</v>
      </c>
      <c r="J99" s="205">
        <f t="shared" si="73"/>
        <v>0</v>
      </c>
      <c r="K99" s="205">
        <f t="shared" si="73"/>
        <v>0</v>
      </c>
      <c r="L99" s="205">
        <f t="shared" si="73"/>
        <v>0</v>
      </c>
      <c r="M99" s="205">
        <f t="shared" si="73"/>
        <v>0</v>
      </c>
      <c r="N99" s="221">
        <f t="shared" si="73"/>
        <v>0</v>
      </c>
    </row>
    <row r="100" spans="1:14" ht="13.5" customHeight="1" x14ac:dyDescent="0.25">
      <c r="A100" s="378"/>
      <c r="B100" s="33" t="s">
        <v>100</v>
      </c>
      <c r="C100" s="200">
        <f>SUM(C16,C30,C44,C58,C72,C86)</f>
        <v>0</v>
      </c>
      <c r="D100" s="200">
        <f t="shared" ref="D100:N100" si="74">SUM(D16,D30,D44,D58,D72,D86)</f>
        <v>0</v>
      </c>
      <c r="E100" s="200">
        <f t="shared" si="74"/>
        <v>0</v>
      </c>
      <c r="F100" s="200">
        <f t="shared" si="74"/>
        <v>0</v>
      </c>
      <c r="G100" s="200">
        <f t="shared" si="74"/>
        <v>0</v>
      </c>
      <c r="H100" s="202">
        <f t="shared" si="74"/>
        <v>0</v>
      </c>
      <c r="I100" s="202">
        <f t="shared" si="74"/>
        <v>0</v>
      </c>
      <c r="J100" s="202">
        <f t="shared" si="74"/>
        <v>0</v>
      </c>
      <c r="K100" s="202">
        <f t="shared" si="74"/>
        <v>0</v>
      </c>
      <c r="L100" s="202">
        <f t="shared" si="74"/>
        <v>0</v>
      </c>
      <c r="M100" s="203">
        <f t="shared" si="74"/>
        <v>0</v>
      </c>
      <c r="N100" s="216">
        <f t="shared" si="74"/>
        <v>0</v>
      </c>
    </row>
    <row r="101" spans="1:14" ht="13.5" customHeight="1" x14ac:dyDescent="0.25">
      <c r="A101" s="378"/>
      <c r="B101" s="29" t="s">
        <v>101</v>
      </c>
      <c r="C101" s="222">
        <f t="shared" ref="C101:N101" si="75">SUM(C17,C31,C45,C59,C73,C87)</f>
        <v>0</v>
      </c>
      <c r="D101" s="222">
        <f t="shared" si="75"/>
        <v>0</v>
      </c>
      <c r="E101" s="222">
        <f t="shared" si="75"/>
        <v>0</v>
      </c>
      <c r="F101" s="222">
        <f t="shared" si="75"/>
        <v>0</v>
      </c>
      <c r="G101" s="222">
        <f t="shared" si="75"/>
        <v>0</v>
      </c>
      <c r="H101" s="224">
        <f t="shared" si="75"/>
        <v>0</v>
      </c>
      <c r="I101" s="224">
        <f t="shared" si="75"/>
        <v>0</v>
      </c>
      <c r="J101" s="224">
        <f t="shared" si="75"/>
        <v>0</v>
      </c>
      <c r="K101" s="224">
        <f t="shared" si="75"/>
        <v>0</v>
      </c>
      <c r="L101" s="224">
        <f t="shared" si="75"/>
        <v>0</v>
      </c>
      <c r="M101" s="205">
        <f t="shared" si="75"/>
        <v>0</v>
      </c>
      <c r="N101" s="221">
        <f t="shared" si="75"/>
        <v>0</v>
      </c>
    </row>
    <row r="102" spans="1:14" ht="13.5" customHeight="1" x14ac:dyDescent="0.25">
      <c r="A102" s="378"/>
      <c r="B102" s="33" t="s">
        <v>104</v>
      </c>
      <c r="C102" s="200">
        <f t="shared" ref="C102:N102" si="76">SUM(C18,C32,C46,C60,C74,C88)</f>
        <v>0</v>
      </c>
      <c r="D102" s="200">
        <f t="shared" si="76"/>
        <v>0</v>
      </c>
      <c r="E102" s="200">
        <f t="shared" si="76"/>
        <v>0</v>
      </c>
      <c r="F102" s="200">
        <f t="shared" si="76"/>
        <v>0</v>
      </c>
      <c r="G102" s="200">
        <f t="shared" si="76"/>
        <v>0</v>
      </c>
      <c r="H102" s="202">
        <f t="shared" si="76"/>
        <v>0</v>
      </c>
      <c r="I102" s="202">
        <f t="shared" si="76"/>
        <v>0</v>
      </c>
      <c r="J102" s="202">
        <f t="shared" si="76"/>
        <v>0</v>
      </c>
      <c r="K102" s="202">
        <f t="shared" si="76"/>
        <v>0</v>
      </c>
      <c r="L102" s="202">
        <f t="shared" si="76"/>
        <v>0</v>
      </c>
      <c r="M102" s="203">
        <f t="shared" si="76"/>
        <v>0</v>
      </c>
      <c r="N102" s="216">
        <f t="shared" si="76"/>
        <v>0</v>
      </c>
    </row>
    <row r="103" spans="1:14" ht="13.5" customHeight="1" x14ac:dyDescent="0.25">
      <c r="A103" s="378"/>
      <c r="B103" s="29" t="s">
        <v>105</v>
      </c>
      <c r="C103" s="204">
        <f>SUM(C104:C106)</f>
        <v>0</v>
      </c>
      <c r="D103" s="204">
        <f t="shared" ref="D103:N103" si="77">SUM(D104:D106)</f>
        <v>0</v>
      </c>
      <c r="E103" s="204">
        <f t="shared" si="77"/>
        <v>0</v>
      </c>
      <c r="F103" s="204">
        <f t="shared" si="77"/>
        <v>0</v>
      </c>
      <c r="G103" s="204">
        <f t="shared" si="77"/>
        <v>0</v>
      </c>
      <c r="H103" s="205">
        <f t="shared" si="77"/>
        <v>0</v>
      </c>
      <c r="I103" s="205">
        <f t="shared" si="77"/>
        <v>0</v>
      </c>
      <c r="J103" s="205">
        <f t="shared" si="77"/>
        <v>0</v>
      </c>
      <c r="K103" s="205">
        <f t="shared" si="77"/>
        <v>0</v>
      </c>
      <c r="L103" s="205">
        <f t="shared" si="77"/>
        <v>0</v>
      </c>
      <c r="M103" s="205">
        <f t="shared" si="77"/>
        <v>0</v>
      </c>
      <c r="N103" s="221">
        <f t="shared" si="77"/>
        <v>0</v>
      </c>
    </row>
    <row r="104" spans="1:14" ht="13.5" customHeight="1" x14ac:dyDescent="0.25">
      <c r="A104" s="378"/>
      <c r="B104" s="33" t="s">
        <v>100</v>
      </c>
      <c r="C104" s="200">
        <f>SUM(C20,C34,C48,C62,C76,C90)</f>
        <v>0</v>
      </c>
      <c r="D104" s="200">
        <f t="shared" ref="D104:N104" si="78">SUM(D20,D34,D48,D62,D76,D90)</f>
        <v>0</v>
      </c>
      <c r="E104" s="200">
        <f t="shared" si="78"/>
        <v>0</v>
      </c>
      <c r="F104" s="200">
        <f t="shared" si="78"/>
        <v>0</v>
      </c>
      <c r="G104" s="200">
        <f t="shared" si="78"/>
        <v>0</v>
      </c>
      <c r="H104" s="202">
        <f t="shared" si="78"/>
        <v>0</v>
      </c>
      <c r="I104" s="202">
        <f t="shared" si="78"/>
        <v>0</v>
      </c>
      <c r="J104" s="202">
        <f t="shared" si="78"/>
        <v>0</v>
      </c>
      <c r="K104" s="202">
        <f t="shared" si="78"/>
        <v>0</v>
      </c>
      <c r="L104" s="202">
        <f t="shared" si="78"/>
        <v>0</v>
      </c>
      <c r="M104" s="203">
        <f t="shared" si="78"/>
        <v>0</v>
      </c>
      <c r="N104" s="216">
        <f t="shared" si="78"/>
        <v>0</v>
      </c>
    </row>
    <row r="105" spans="1:14" ht="13.5" customHeight="1" x14ac:dyDescent="0.25">
      <c r="A105" s="378"/>
      <c r="B105" s="29" t="s">
        <v>101</v>
      </c>
      <c r="C105" s="222">
        <f t="shared" ref="C105:N105" si="79">SUM(C21,C35,C49,C63,C77,C91)</f>
        <v>0</v>
      </c>
      <c r="D105" s="222">
        <f t="shared" si="79"/>
        <v>0</v>
      </c>
      <c r="E105" s="222">
        <f t="shared" si="79"/>
        <v>0</v>
      </c>
      <c r="F105" s="222">
        <f t="shared" si="79"/>
        <v>0</v>
      </c>
      <c r="G105" s="222">
        <f t="shared" si="79"/>
        <v>0</v>
      </c>
      <c r="H105" s="224">
        <f t="shared" si="79"/>
        <v>0</v>
      </c>
      <c r="I105" s="224">
        <f t="shared" si="79"/>
        <v>0</v>
      </c>
      <c r="J105" s="224">
        <f t="shared" si="79"/>
        <v>0</v>
      </c>
      <c r="K105" s="224">
        <f t="shared" si="79"/>
        <v>0</v>
      </c>
      <c r="L105" s="224">
        <f t="shared" si="79"/>
        <v>0</v>
      </c>
      <c r="M105" s="205">
        <f t="shared" si="79"/>
        <v>0</v>
      </c>
      <c r="N105" s="221">
        <f t="shared" si="79"/>
        <v>0</v>
      </c>
    </row>
    <row r="106" spans="1:14" ht="13.5" customHeight="1" x14ac:dyDescent="0.25">
      <c r="A106" s="378"/>
      <c r="B106" s="33" t="s">
        <v>104</v>
      </c>
      <c r="C106" s="200">
        <f t="shared" ref="C106:N106" si="80">SUM(C22,C36,C50,C64,C78,C92)</f>
        <v>0</v>
      </c>
      <c r="D106" s="200">
        <f t="shared" si="80"/>
        <v>0</v>
      </c>
      <c r="E106" s="200">
        <f t="shared" si="80"/>
        <v>0</v>
      </c>
      <c r="F106" s="200">
        <f t="shared" si="80"/>
        <v>0</v>
      </c>
      <c r="G106" s="200">
        <f t="shared" si="80"/>
        <v>0</v>
      </c>
      <c r="H106" s="202">
        <f t="shared" si="80"/>
        <v>0</v>
      </c>
      <c r="I106" s="202">
        <f t="shared" si="80"/>
        <v>0</v>
      </c>
      <c r="J106" s="202">
        <f t="shared" si="80"/>
        <v>0</v>
      </c>
      <c r="K106" s="202">
        <f t="shared" si="80"/>
        <v>0</v>
      </c>
      <c r="L106" s="202">
        <f t="shared" si="80"/>
        <v>0</v>
      </c>
      <c r="M106" s="203">
        <f t="shared" si="80"/>
        <v>0</v>
      </c>
      <c r="N106" s="216">
        <f t="shared" si="80"/>
        <v>0</v>
      </c>
    </row>
    <row r="107" spans="1:14" ht="13.5" customHeight="1" x14ac:dyDescent="0.25">
      <c r="A107" s="378"/>
      <c r="B107" s="225" t="s">
        <v>106</v>
      </c>
      <c r="C107" s="207">
        <f>SUM(C95,C98)</f>
        <v>0</v>
      </c>
      <c r="D107" s="207">
        <f t="shared" ref="D107:N107" si="81">SUM(D95,D98)</f>
        <v>0</v>
      </c>
      <c r="E107" s="207">
        <f t="shared" si="81"/>
        <v>0</v>
      </c>
      <c r="F107" s="207">
        <f t="shared" si="81"/>
        <v>0</v>
      </c>
      <c r="G107" s="207">
        <f t="shared" si="81"/>
        <v>0</v>
      </c>
      <c r="H107" s="206">
        <f t="shared" si="81"/>
        <v>0</v>
      </c>
      <c r="I107" s="206">
        <f>SUM(I95,I98)</f>
        <v>0</v>
      </c>
      <c r="J107" s="206">
        <f t="shared" si="81"/>
        <v>0</v>
      </c>
      <c r="K107" s="206">
        <f t="shared" si="81"/>
        <v>0</v>
      </c>
      <c r="L107" s="206">
        <f t="shared" si="81"/>
        <v>0</v>
      </c>
      <c r="M107" s="206">
        <f t="shared" si="81"/>
        <v>0</v>
      </c>
      <c r="N107" s="226">
        <f t="shared" si="81"/>
        <v>0</v>
      </c>
    </row>
    <row r="108" spans="1:14" ht="13.5" customHeight="1" x14ac:dyDescent="0.25">
      <c r="A108" s="378"/>
      <c r="B108" s="215" t="s">
        <v>107</v>
      </c>
      <c r="C108" s="36">
        <f>SUM(C24,C38,C52,C66,C80,C94)</f>
        <v>0</v>
      </c>
      <c r="D108" s="36">
        <f t="shared" ref="D108:N108" si="82">SUM(D24,D38,D52,D66,D80,D94)</f>
        <v>0</v>
      </c>
      <c r="E108" s="36">
        <f t="shared" si="82"/>
        <v>0</v>
      </c>
      <c r="F108" s="36">
        <f t="shared" si="82"/>
        <v>0</v>
      </c>
      <c r="G108" s="36">
        <f t="shared" si="82"/>
        <v>0</v>
      </c>
      <c r="H108" s="34">
        <f t="shared" si="82"/>
        <v>0</v>
      </c>
      <c r="I108" s="34">
        <f t="shared" si="82"/>
        <v>0</v>
      </c>
      <c r="J108" s="34">
        <f t="shared" si="82"/>
        <v>0</v>
      </c>
      <c r="K108" s="34">
        <f t="shared" si="82"/>
        <v>0</v>
      </c>
      <c r="L108" s="34">
        <f t="shared" si="82"/>
        <v>0</v>
      </c>
      <c r="M108" s="214">
        <f t="shared" si="82"/>
        <v>0</v>
      </c>
      <c r="N108" s="217">
        <f t="shared" si="82"/>
        <v>0</v>
      </c>
    </row>
    <row r="112" spans="1:14" x14ac:dyDescent="0.25">
      <c r="B112" s="64" t="s">
        <v>255</v>
      </c>
      <c r="C112" s="59" t="str">
        <f>'EŠ-1-og_kanton'!C21</f>
        <v>_________. godine</v>
      </c>
      <c r="D112" s="59"/>
      <c r="E112" s="62"/>
      <c r="F112" s="83" t="s">
        <v>256</v>
      </c>
      <c r="H112" s="62"/>
      <c r="I112" s="64" t="s">
        <v>257</v>
      </c>
      <c r="J112" s="59" t="str">
        <f>'EŠ-1-og_kanton'!S21</f>
        <v>_________________________</v>
      </c>
    </row>
  </sheetData>
  <sheetProtection sheet="1" formatCells="0" formatColumns="0" formatRows="0" selectLockedCells="1"/>
  <mergeCells count="23">
    <mergeCell ref="A1:N1"/>
    <mergeCell ref="N7:N9"/>
    <mergeCell ref="C8:C9"/>
    <mergeCell ref="D8:D9"/>
    <mergeCell ref="E8:E9"/>
    <mergeCell ref="G8:G9"/>
    <mergeCell ref="H8:H9"/>
    <mergeCell ref="I8:I9"/>
    <mergeCell ref="J8:L8"/>
    <mergeCell ref="M8:M9"/>
    <mergeCell ref="A7:A9"/>
    <mergeCell ref="B7:B9"/>
    <mergeCell ref="F7:F9"/>
    <mergeCell ref="G7:H7"/>
    <mergeCell ref="I7:M7"/>
    <mergeCell ref="A11:A24"/>
    <mergeCell ref="A67:A80"/>
    <mergeCell ref="C7:E7"/>
    <mergeCell ref="A95:A108"/>
    <mergeCell ref="A81:A94"/>
    <mergeCell ref="A25:A38"/>
    <mergeCell ref="A39:A52"/>
    <mergeCell ref="A53:A66"/>
  </mergeCell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rowBreaks count="3" manualBreakCount="3">
    <brk id="38" max="16383" man="1"/>
    <brk id="66" max="16383" man="1"/>
    <brk id="94" max="16383" man="1"/>
  </row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T221"/>
  <sheetViews>
    <sheetView showGridLines="0" zoomScale="130" zoomScaleNormal="130" zoomScaleSheetLayoutView="100" workbookViewId="0">
      <selection activeCell="F10" sqref="F10"/>
    </sheetView>
  </sheetViews>
  <sheetFormatPr defaultRowHeight="15" x14ac:dyDescent="0.25"/>
  <cols>
    <col min="1" max="1" width="15.140625" style="46" customWidth="1"/>
    <col min="2" max="2" width="3.5703125" style="46" customWidth="1"/>
    <col min="3" max="3" width="12.42578125" style="46" customWidth="1"/>
    <col min="4" max="4" width="14.85546875" style="231" customWidth="1"/>
    <col min="5" max="5" width="9.5703125" style="46" customWidth="1"/>
    <col min="6" max="12" width="7.7109375" style="46" customWidth="1"/>
    <col min="13" max="13" width="7.28515625" style="46" customWidth="1"/>
    <col min="14" max="14" width="7.42578125" style="46" customWidth="1"/>
    <col min="15" max="15" width="7.28515625" style="46" customWidth="1"/>
    <col min="16" max="16" width="7.5703125" style="46" customWidth="1"/>
    <col min="17" max="17" width="9.5703125" style="46" customWidth="1"/>
    <col min="18" max="18" width="9.140625" style="19"/>
    <col min="19" max="20" width="9.140625" style="1"/>
  </cols>
  <sheetData>
    <row r="1" spans="1:17" ht="12.6" customHeight="1" x14ac:dyDescent="0.25">
      <c r="A1" s="338" t="s">
        <v>233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131"/>
    </row>
    <row r="2" spans="1:17" ht="12.6" customHeight="1" x14ac:dyDescent="0.25">
      <c r="A2" s="130" t="s">
        <v>290</v>
      </c>
      <c r="C2" s="130"/>
      <c r="D2" s="46"/>
    </row>
    <row r="3" spans="1:17" ht="12.6" customHeight="1" x14ac:dyDescent="0.25">
      <c r="A3" s="46" t="s">
        <v>46</v>
      </c>
      <c r="B3" s="46" t="str">
        <f>'EŠ-1-og_kanton'!B5</f>
        <v>31.12.20__. godine</v>
      </c>
      <c r="D3" s="46"/>
    </row>
    <row r="4" spans="1:17" ht="12.6" customHeight="1" x14ac:dyDescent="0.25">
      <c r="A4" s="46" t="s">
        <v>252</v>
      </c>
      <c r="B4" s="46">
        <f>'EŠ-1-og_kanton'!B6</f>
        <v>0</v>
      </c>
      <c r="C4" s="130"/>
      <c r="D4" s="46"/>
    </row>
    <row r="5" spans="1:17" ht="12.6" customHeight="1" x14ac:dyDescent="0.25">
      <c r="A5" s="46" t="s">
        <v>249</v>
      </c>
      <c r="B5" s="46">
        <f>'EŠ-1-og_kanton'!B7</f>
        <v>0</v>
      </c>
      <c r="D5" s="46"/>
    </row>
    <row r="6" spans="1:17" ht="21.6" customHeight="1" x14ac:dyDescent="0.25">
      <c r="A6" s="388" t="s">
        <v>1</v>
      </c>
      <c r="B6" s="388" t="s">
        <v>293</v>
      </c>
      <c r="C6" s="346" t="s">
        <v>108</v>
      </c>
      <c r="D6" s="346"/>
      <c r="E6" s="346" t="s">
        <v>109</v>
      </c>
      <c r="F6" s="346" t="s">
        <v>110</v>
      </c>
      <c r="G6" s="346"/>
      <c r="H6" s="346" t="s">
        <v>111</v>
      </c>
      <c r="I6" s="346"/>
      <c r="J6" s="346" t="s">
        <v>112</v>
      </c>
      <c r="K6" s="346" t="s">
        <v>113</v>
      </c>
      <c r="L6" s="346"/>
      <c r="M6" s="346"/>
      <c r="N6" s="346"/>
      <c r="O6" s="346" t="s">
        <v>114</v>
      </c>
      <c r="P6" s="346"/>
    </row>
    <row r="7" spans="1:17" ht="18.75" customHeight="1" x14ac:dyDescent="0.25">
      <c r="A7" s="388"/>
      <c r="B7" s="346"/>
      <c r="C7" s="346"/>
      <c r="D7" s="346"/>
      <c r="E7" s="346"/>
      <c r="F7" s="346" t="s">
        <v>115</v>
      </c>
      <c r="G7" s="346" t="s">
        <v>116</v>
      </c>
      <c r="H7" s="346" t="s">
        <v>115</v>
      </c>
      <c r="I7" s="346" t="s">
        <v>116</v>
      </c>
      <c r="J7" s="346"/>
      <c r="K7" s="346" t="s">
        <v>117</v>
      </c>
      <c r="L7" s="346" t="s">
        <v>118</v>
      </c>
      <c r="M7" s="346" t="s">
        <v>119</v>
      </c>
      <c r="N7" s="346" t="s">
        <v>120</v>
      </c>
      <c r="O7" s="346" t="s">
        <v>196</v>
      </c>
      <c r="P7" s="346" t="s">
        <v>197</v>
      </c>
    </row>
    <row r="8" spans="1:17" ht="24.6" customHeight="1" x14ac:dyDescent="0.25">
      <c r="A8" s="388"/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</row>
    <row r="9" spans="1:17" ht="10.9" customHeight="1" x14ac:dyDescent="0.25">
      <c r="A9" s="49">
        <v>1</v>
      </c>
      <c r="B9" s="49">
        <v>2</v>
      </c>
      <c r="C9" s="188">
        <v>3</v>
      </c>
      <c r="D9" s="49">
        <v>4</v>
      </c>
      <c r="E9" s="49">
        <v>5</v>
      </c>
      <c r="F9" s="188">
        <v>6</v>
      </c>
      <c r="G9" s="49">
        <v>7</v>
      </c>
      <c r="H9" s="49">
        <v>8</v>
      </c>
      <c r="I9" s="188">
        <v>9</v>
      </c>
      <c r="J9" s="49">
        <v>10</v>
      </c>
      <c r="K9" s="49">
        <v>11</v>
      </c>
      <c r="L9" s="188">
        <v>12</v>
      </c>
      <c r="M9" s="49">
        <v>13</v>
      </c>
      <c r="N9" s="49">
        <v>14</v>
      </c>
      <c r="O9" s="188">
        <v>15</v>
      </c>
      <c r="P9" s="49">
        <v>16</v>
      </c>
    </row>
    <row r="10" spans="1:17" ht="12.75" customHeight="1" x14ac:dyDescent="0.25">
      <c r="A10" s="386" t="str">
        <f>IF('EŠ-1-og_kanton'!A12="","",'EŠ-1-og_kanton'!A12)</f>
        <v/>
      </c>
      <c r="B10" s="383" t="s">
        <v>79</v>
      </c>
      <c r="C10" s="384" t="s">
        <v>121</v>
      </c>
      <c r="D10" s="99" t="s">
        <v>122</v>
      </c>
      <c r="E10" s="292" t="s">
        <v>291</v>
      </c>
      <c r="F10" s="273"/>
      <c r="G10" s="273"/>
      <c r="H10" s="273"/>
      <c r="I10" s="273"/>
      <c r="J10" s="174"/>
      <c r="K10" s="174"/>
      <c r="L10" s="174"/>
      <c r="M10" s="174"/>
      <c r="N10" s="204">
        <f t="shared" ref="N10" si="0">SUM(K10:M10)</f>
        <v>0</v>
      </c>
      <c r="O10" s="205">
        <f t="shared" ref="O10:O15" si="1">F10+H10</f>
        <v>0</v>
      </c>
      <c r="P10" s="205">
        <f t="shared" ref="P10:P15" si="2">SUM(G10,I10)</f>
        <v>0</v>
      </c>
    </row>
    <row r="11" spans="1:17" ht="12.75" customHeight="1" x14ac:dyDescent="0.25">
      <c r="A11" s="386"/>
      <c r="B11" s="383"/>
      <c r="C11" s="384"/>
      <c r="D11" s="227" t="s">
        <v>123</v>
      </c>
      <c r="E11" s="27" t="s">
        <v>291</v>
      </c>
      <c r="F11" s="208"/>
      <c r="G11" s="208"/>
      <c r="H11" s="208"/>
      <c r="I11" s="208"/>
      <c r="J11" s="148"/>
      <c r="K11" s="148"/>
      <c r="L11" s="148"/>
      <c r="M11" s="148"/>
      <c r="N11" s="103">
        <f t="shared" ref="N11:N15" si="3">SUM(K11:M11)</f>
        <v>0</v>
      </c>
      <c r="O11" s="203">
        <f t="shared" si="1"/>
        <v>0</v>
      </c>
      <c r="P11" s="203">
        <f t="shared" si="2"/>
        <v>0</v>
      </c>
    </row>
    <row r="12" spans="1:17" ht="12.75" customHeight="1" x14ac:dyDescent="0.25">
      <c r="A12" s="386"/>
      <c r="B12" s="383"/>
      <c r="C12" s="384"/>
      <c r="D12" s="99" t="s">
        <v>124</v>
      </c>
      <c r="E12" s="292" t="s">
        <v>291</v>
      </c>
      <c r="F12" s="273"/>
      <c r="G12" s="273"/>
      <c r="H12" s="273"/>
      <c r="I12" s="273"/>
      <c r="J12" s="174"/>
      <c r="K12" s="174"/>
      <c r="L12" s="174"/>
      <c r="M12" s="174"/>
      <c r="N12" s="204">
        <f t="shared" si="3"/>
        <v>0</v>
      </c>
      <c r="O12" s="205">
        <f t="shared" si="1"/>
        <v>0</v>
      </c>
      <c r="P12" s="205">
        <f t="shared" si="2"/>
        <v>0</v>
      </c>
    </row>
    <row r="13" spans="1:17" ht="12.75" customHeight="1" x14ac:dyDescent="0.25">
      <c r="A13" s="386"/>
      <c r="B13" s="383"/>
      <c r="C13" s="384"/>
      <c r="D13" s="227" t="s">
        <v>125</v>
      </c>
      <c r="E13" s="27" t="s">
        <v>291</v>
      </c>
      <c r="F13" s="208"/>
      <c r="G13" s="208"/>
      <c r="H13" s="208"/>
      <c r="I13" s="208"/>
      <c r="J13" s="148"/>
      <c r="K13" s="148"/>
      <c r="L13" s="148"/>
      <c r="M13" s="148"/>
      <c r="N13" s="103">
        <f t="shared" si="3"/>
        <v>0</v>
      </c>
      <c r="O13" s="203">
        <f t="shared" si="1"/>
        <v>0</v>
      </c>
      <c r="P13" s="203">
        <f t="shared" si="2"/>
        <v>0</v>
      </c>
    </row>
    <row r="14" spans="1:17" ht="12.75" customHeight="1" x14ac:dyDescent="0.25">
      <c r="A14" s="386"/>
      <c r="B14" s="383" t="s">
        <v>80</v>
      </c>
      <c r="C14" s="384" t="s">
        <v>126</v>
      </c>
      <c r="D14" s="293" t="s">
        <v>127</v>
      </c>
      <c r="E14" s="292" t="s">
        <v>128</v>
      </c>
      <c r="F14" s="273"/>
      <c r="G14" s="273"/>
      <c r="H14" s="273"/>
      <c r="I14" s="273"/>
      <c r="J14" s="174"/>
      <c r="K14" s="174"/>
      <c r="L14" s="174"/>
      <c r="M14" s="174"/>
      <c r="N14" s="204">
        <f t="shared" si="3"/>
        <v>0</v>
      </c>
      <c r="O14" s="205">
        <f t="shared" si="1"/>
        <v>0</v>
      </c>
      <c r="P14" s="205">
        <f t="shared" si="2"/>
        <v>0</v>
      </c>
    </row>
    <row r="15" spans="1:17" ht="12.75" customHeight="1" x14ac:dyDescent="0.25">
      <c r="A15" s="386"/>
      <c r="B15" s="383"/>
      <c r="C15" s="384"/>
      <c r="D15" s="228" t="s">
        <v>129</v>
      </c>
      <c r="E15" s="27" t="s">
        <v>128</v>
      </c>
      <c r="F15" s="208"/>
      <c r="G15" s="208"/>
      <c r="H15" s="208"/>
      <c r="I15" s="208"/>
      <c r="J15" s="148"/>
      <c r="K15" s="148"/>
      <c r="L15" s="148"/>
      <c r="M15" s="148"/>
      <c r="N15" s="103">
        <f t="shared" si="3"/>
        <v>0</v>
      </c>
      <c r="O15" s="203">
        <f t="shared" si="1"/>
        <v>0</v>
      </c>
      <c r="P15" s="203">
        <f t="shared" si="2"/>
        <v>0</v>
      </c>
    </row>
    <row r="16" spans="1:17" ht="12.75" customHeight="1" x14ac:dyDescent="0.25">
      <c r="A16" s="386"/>
      <c r="B16" s="383" t="s">
        <v>81</v>
      </c>
      <c r="C16" s="385" t="s">
        <v>130</v>
      </c>
      <c r="D16" s="344" t="s">
        <v>131</v>
      </c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</row>
    <row r="17" spans="1:16" ht="12.75" customHeight="1" x14ac:dyDescent="0.25">
      <c r="A17" s="386"/>
      <c r="B17" s="383"/>
      <c r="C17" s="385"/>
      <c r="D17" s="293" t="s">
        <v>132</v>
      </c>
      <c r="E17" s="292" t="s">
        <v>133</v>
      </c>
      <c r="F17" s="273"/>
      <c r="G17" s="273"/>
      <c r="H17" s="273"/>
      <c r="I17" s="273"/>
      <c r="J17" s="174"/>
      <c r="K17" s="174"/>
      <c r="L17" s="174"/>
      <c r="M17" s="174"/>
      <c r="N17" s="204">
        <f t="shared" ref="N17:N18" si="4">SUM(K17:M17)</f>
        <v>0</v>
      </c>
      <c r="O17" s="205">
        <f t="shared" ref="O17:O18" si="5">F17+H17</f>
        <v>0</v>
      </c>
      <c r="P17" s="205">
        <f t="shared" ref="P17:P18" si="6">SUM(G17,I17)</f>
        <v>0</v>
      </c>
    </row>
    <row r="18" spans="1:16" ht="12.75" customHeight="1" x14ac:dyDescent="0.25">
      <c r="A18" s="386"/>
      <c r="B18" s="383"/>
      <c r="C18" s="385"/>
      <c r="D18" s="228" t="s">
        <v>134</v>
      </c>
      <c r="E18" s="27" t="s">
        <v>133</v>
      </c>
      <c r="F18" s="208"/>
      <c r="G18" s="208"/>
      <c r="H18" s="208"/>
      <c r="I18" s="208"/>
      <c r="J18" s="148"/>
      <c r="K18" s="148"/>
      <c r="L18" s="148"/>
      <c r="M18" s="148"/>
      <c r="N18" s="103">
        <f t="shared" si="4"/>
        <v>0</v>
      </c>
      <c r="O18" s="203">
        <f t="shared" si="5"/>
        <v>0</v>
      </c>
      <c r="P18" s="203">
        <f t="shared" si="6"/>
        <v>0</v>
      </c>
    </row>
    <row r="19" spans="1:16" ht="12.75" customHeight="1" x14ac:dyDescent="0.25">
      <c r="A19" s="386"/>
      <c r="B19" s="383"/>
      <c r="C19" s="385"/>
      <c r="D19" s="344" t="s">
        <v>135</v>
      </c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</row>
    <row r="20" spans="1:16" ht="12.75" customHeight="1" x14ac:dyDescent="0.25">
      <c r="A20" s="386"/>
      <c r="B20" s="383"/>
      <c r="C20" s="385"/>
      <c r="D20" s="293" t="s">
        <v>136</v>
      </c>
      <c r="E20" s="292" t="s">
        <v>291</v>
      </c>
      <c r="F20" s="273"/>
      <c r="G20" s="273"/>
      <c r="H20" s="273"/>
      <c r="I20" s="273"/>
      <c r="J20" s="174"/>
      <c r="K20" s="174"/>
      <c r="L20" s="174"/>
      <c r="M20" s="174"/>
      <c r="N20" s="204">
        <f t="shared" ref="N20:N26" si="7">SUM(K20:M20)</f>
        <v>0</v>
      </c>
      <c r="O20" s="205">
        <f t="shared" ref="O20:O26" si="8">F20+H20</f>
        <v>0</v>
      </c>
      <c r="P20" s="205">
        <f t="shared" ref="P20:P26" si="9">SUM(G20,I20)</f>
        <v>0</v>
      </c>
    </row>
    <row r="21" spans="1:16" ht="12.75" customHeight="1" x14ac:dyDescent="0.25">
      <c r="A21" s="386"/>
      <c r="B21" s="383"/>
      <c r="C21" s="385"/>
      <c r="D21" s="228" t="s">
        <v>137</v>
      </c>
      <c r="E21" s="27" t="s">
        <v>291</v>
      </c>
      <c r="F21" s="208"/>
      <c r="G21" s="208"/>
      <c r="H21" s="208"/>
      <c r="I21" s="208"/>
      <c r="J21" s="148"/>
      <c r="K21" s="148"/>
      <c r="L21" s="148"/>
      <c r="M21" s="148"/>
      <c r="N21" s="103">
        <f t="shared" si="7"/>
        <v>0</v>
      </c>
      <c r="O21" s="203">
        <f t="shared" si="8"/>
        <v>0</v>
      </c>
      <c r="P21" s="203">
        <f t="shared" si="9"/>
        <v>0</v>
      </c>
    </row>
    <row r="22" spans="1:16" ht="12.75" customHeight="1" x14ac:dyDescent="0.25">
      <c r="A22" s="386"/>
      <c r="B22" s="383"/>
      <c r="C22" s="385"/>
      <c r="D22" s="293" t="s">
        <v>138</v>
      </c>
      <c r="E22" s="292" t="s">
        <v>291</v>
      </c>
      <c r="F22" s="273"/>
      <c r="G22" s="273"/>
      <c r="H22" s="273"/>
      <c r="I22" s="273"/>
      <c r="J22" s="174"/>
      <c r="K22" s="174"/>
      <c r="L22" s="174"/>
      <c r="M22" s="174"/>
      <c r="N22" s="204">
        <f t="shared" si="7"/>
        <v>0</v>
      </c>
      <c r="O22" s="205">
        <f t="shared" si="8"/>
        <v>0</v>
      </c>
      <c r="P22" s="205">
        <f t="shared" si="9"/>
        <v>0</v>
      </c>
    </row>
    <row r="23" spans="1:16" ht="12.75" customHeight="1" x14ac:dyDescent="0.25">
      <c r="A23" s="386"/>
      <c r="B23" s="383"/>
      <c r="C23" s="385"/>
      <c r="D23" s="228" t="s">
        <v>139</v>
      </c>
      <c r="E23" s="27" t="s">
        <v>291</v>
      </c>
      <c r="F23" s="208"/>
      <c r="G23" s="208"/>
      <c r="H23" s="208"/>
      <c r="I23" s="208"/>
      <c r="J23" s="148"/>
      <c r="K23" s="148"/>
      <c r="L23" s="148"/>
      <c r="M23" s="148"/>
      <c r="N23" s="103">
        <f t="shared" si="7"/>
        <v>0</v>
      </c>
      <c r="O23" s="203">
        <f t="shared" si="8"/>
        <v>0</v>
      </c>
      <c r="P23" s="203">
        <f t="shared" si="9"/>
        <v>0</v>
      </c>
    </row>
    <row r="24" spans="1:16" ht="12.75" customHeight="1" x14ac:dyDescent="0.25">
      <c r="A24" s="386"/>
      <c r="B24" s="383"/>
      <c r="C24" s="385"/>
      <c r="D24" s="293" t="s">
        <v>140</v>
      </c>
      <c r="E24" s="292" t="s">
        <v>291</v>
      </c>
      <c r="F24" s="273"/>
      <c r="G24" s="273"/>
      <c r="H24" s="273"/>
      <c r="I24" s="273"/>
      <c r="J24" s="174"/>
      <c r="K24" s="174"/>
      <c r="L24" s="174"/>
      <c r="M24" s="174"/>
      <c r="N24" s="204">
        <f t="shared" si="7"/>
        <v>0</v>
      </c>
      <c r="O24" s="205">
        <f t="shared" si="8"/>
        <v>0</v>
      </c>
      <c r="P24" s="205">
        <f t="shared" si="9"/>
        <v>0</v>
      </c>
    </row>
    <row r="25" spans="1:16" ht="12.75" customHeight="1" x14ac:dyDescent="0.25">
      <c r="A25" s="386"/>
      <c r="B25" s="383" t="s">
        <v>82</v>
      </c>
      <c r="C25" s="384" t="s">
        <v>141</v>
      </c>
      <c r="D25" s="228" t="s">
        <v>142</v>
      </c>
      <c r="E25" s="27" t="s">
        <v>291</v>
      </c>
      <c r="F25" s="208"/>
      <c r="G25" s="208"/>
      <c r="H25" s="208"/>
      <c r="I25" s="208"/>
      <c r="J25" s="148"/>
      <c r="K25" s="148"/>
      <c r="L25" s="148"/>
      <c r="M25" s="148"/>
      <c r="N25" s="103">
        <f t="shared" si="7"/>
        <v>0</v>
      </c>
      <c r="O25" s="203">
        <f t="shared" si="8"/>
        <v>0</v>
      </c>
      <c r="P25" s="203">
        <f t="shared" si="9"/>
        <v>0</v>
      </c>
    </row>
    <row r="26" spans="1:16" ht="12.75" customHeight="1" x14ac:dyDescent="0.25">
      <c r="A26" s="386"/>
      <c r="B26" s="383"/>
      <c r="C26" s="384"/>
      <c r="D26" s="293" t="s">
        <v>143</v>
      </c>
      <c r="E26" s="292" t="s">
        <v>128</v>
      </c>
      <c r="F26" s="273"/>
      <c r="G26" s="273"/>
      <c r="H26" s="273"/>
      <c r="I26" s="273"/>
      <c r="J26" s="174"/>
      <c r="K26" s="174"/>
      <c r="L26" s="174"/>
      <c r="M26" s="174"/>
      <c r="N26" s="204">
        <f t="shared" si="7"/>
        <v>0</v>
      </c>
      <c r="O26" s="205">
        <f t="shared" si="8"/>
        <v>0</v>
      </c>
      <c r="P26" s="205">
        <f t="shared" si="9"/>
        <v>0</v>
      </c>
    </row>
    <row r="27" spans="1:16" ht="12.75" customHeight="1" x14ac:dyDescent="0.25">
      <c r="A27" s="386"/>
      <c r="B27" s="383" t="s">
        <v>144</v>
      </c>
      <c r="C27" s="385" t="s">
        <v>145</v>
      </c>
      <c r="D27" s="379" t="s">
        <v>146</v>
      </c>
      <c r="E27" s="379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</row>
    <row r="28" spans="1:16" ht="12.75" customHeight="1" x14ac:dyDescent="0.25">
      <c r="A28" s="386"/>
      <c r="B28" s="383"/>
      <c r="C28" s="385"/>
      <c r="D28" s="293" t="s">
        <v>147</v>
      </c>
      <c r="E28" s="292" t="s">
        <v>291</v>
      </c>
      <c r="F28" s="273"/>
      <c r="G28" s="273"/>
      <c r="H28" s="273"/>
      <c r="I28" s="273"/>
      <c r="J28" s="174"/>
      <c r="K28" s="174"/>
      <c r="L28" s="174"/>
      <c r="M28" s="174"/>
      <c r="N28" s="204">
        <f t="shared" ref="N28:N29" si="10">SUM(K28:M28)</f>
        <v>0</v>
      </c>
      <c r="O28" s="205">
        <f t="shared" ref="O28:O29" si="11">F28+H28</f>
        <v>0</v>
      </c>
      <c r="P28" s="205">
        <f t="shared" ref="P28:P29" si="12">SUM(G28,I28)</f>
        <v>0</v>
      </c>
    </row>
    <row r="29" spans="1:16" ht="12.75" customHeight="1" x14ac:dyDescent="0.25">
      <c r="A29" s="386"/>
      <c r="B29" s="383"/>
      <c r="C29" s="385"/>
      <c r="D29" s="228" t="s">
        <v>148</v>
      </c>
      <c r="E29" s="27" t="s">
        <v>291</v>
      </c>
      <c r="F29" s="208"/>
      <c r="G29" s="208"/>
      <c r="H29" s="208"/>
      <c r="I29" s="208"/>
      <c r="J29" s="148"/>
      <c r="K29" s="148"/>
      <c r="L29" s="148"/>
      <c r="M29" s="148"/>
      <c r="N29" s="103">
        <f t="shared" si="10"/>
        <v>0</v>
      </c>
      <c r="O29" s="203">
        <f t="shared" si="11"/>
        <v>0</v>
      </c>
      <c r="P29" s="203">
        <f t="shared" si="12"/>
        <v>0</v>
      </c>
    </row>
    <row r="30" spans="1:16" ht="12.75" customHeight="1" x14ac:dyDescent="0.25">
      <c r="A30" s="386"/>
      <c r="B30" s="383"/>
      <c r="C30" s="385"/>
      <c r="D30" s="379" t="s">
        <v>240</v>
      </c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</row>
    <row r="31" spans="1:16" ht="12.75" customHeight="1" x14ac:dyDescent="0.25">
      <c r="A31" s="386"/>
      <c r="B31" s="383"/>
      <c r="C31" s="385"/>
      <c r="D31" s="293" t="s">
        <v>150</v>
      </c>
      <c r="E31" s="292" t="s">
        <v>151</v>
      </c>
      <c r="F31" s="273"/>
      <c r="G31" s="273"/>
      <c r="H31" s="273"/>
      <c r="I31" s="273"/>
      <c r="J31" s="174"/>
      <c r="K31" s="174"/>
      <c r="L31" s="174"/>
      <c r="M31" s="174"/>
      <c r="N31" s="204">
        <f t="shared" ref="N31:N35" si="13">SUM(K31:M31)</f>
        <v>0</v>
      </c>
      <c r="O31" s="205">
        <f t="shared" ref="O31:O35" si="14">F31+H31</f>
        <v>0</v>
      </c>
      <c r="P31" s="205">
        <f t="shared" ref="P31:P35" si="15">SUM(G31,I31)</f>
        <v>0</v>
      </c>
    </row>
    <row r="32" spans="1:16" ht="12.75" customHeight="1" x14ac:dyDescent="0.25">
      <c r="A32" s="386"/>
      <c r="B32" s="383"/>
      <c r="C32" s="385"/>
      <c r="D32" s="227" t="s">
        <v>152</v>
      </c>
      <c r="E32" s="27" t="s">
        <v>151</v>
      </c>
      <c r="F32" s="208"/>
      <c r="G32" s="208"/>
      <c r="H32" s="208"/>
      <c r="I32" s="208"/>
      <c r="J32" s="148"/>
      <c r="K32" s="148"/>
      <c r="L32" s="148"/>
      <c r="M32" s="148"/>
      <c r="N32" s="103">
        <f t="shared" si="13"/>
        <v>0</v>
      </c>
      <c r="O32" s="203">
        <f t="shared" si="14"/>
        <v>0</v>
      </c>
      <c r="P32" s="203">
        <f t="shared" si="15"/>
        <v>0</v>
      </c>
    </row>
    <row r="33" spans="1:16" ht="12.75" customHeight="1" x14ac:dyDescent="0.25">
      <c r="A33" s="386"/>
      <c r="B33" s="387" t="s">
        <v>153</v>
      </c>
      <c r="C33" s="384" t="s">
        <v>154</v>
      </c>
      <c r="D33" s="99" t="s">
        <v>155</v>
      </c>
      <c r="E33" s="292" t="s">
        <v>291</v>
      </c>
      <c r="F33" s="273"/>
      <c r="G33" s="273"/>
      <c r="H33" s="273"/>
      <c r="I33" s="273"/>
      <c r="J33" s="174"/>
      <c r="K33" s="174"/>
      <c r="L33" s="174"/>
      <c r="M33" s="174"/>
      <c r="N33" s="204">
        <f t="shared" si="13"/>
        <v>0</v>
      </c>
      <c r="O33" s="205">
        <f t="shared" si="14"/>
        <v>0</v>
      </c>
      <c r="P33" s="205">
        <f t="shared" si="15"/>
        <v>0</v>
      </c>
    </row>
    <row r="34" spans="1:16" ht="12.75" customHeight="1" x14ac:dyDescent="0.25">
      <c r="A34" s="386"/>
      <c r="B34" s="387"/>
      <c r="C34" s="384"/>
      <c r="D34" s="227" t="s">
        <v>156</v>
      </c>
      <c r="E34" s="27" t="s">
        <v>291</v>
      </c>
      <c r="F34" s="208"/>
      <c r="G34" s="208"/>
      <c r="H34" s="208"/>
      <c r="I34" s="208"/>
      <c r="J34" s="148"/>
      <c r="K34" s="148"/>
      <c r="L34" s="148"/>
      <c r="M34" s="148"/>
      <c r="N34" s="103">
        <f t="shared" si="13"/>
        <v>0</v>
      </c>
      <c r="O34" s="203">
        <f t="shared" si="14"/>
        <v>0</v>
      </c>
      <c r="P34" s="203">
        <f t="shared" si="15"/>
        <v>0</v>
      </c>
    </row>
    <row r="35" spans="1:16" ht="12.75" customHeight="1" x14ac:dyDescent="0.25">
      <c r="A35" s="386"/>
      <c r="B35" s="387"/>
      <c r="C35" s="384"/>
      <c r="D35" s="294" t="s">
        <v>166</v>
      </c>
      <c r="E35" s="292" t="s">
        <v>291</v>
      </c>
      <c r="F35" s="273"/>
      <c r="G35" s="273"/>
      <c r="H35" s="273"/>
      <c r="I35" s="273"/>
      <c r="J35" s="174"/>
      <c r="K35" s="174"/>
      <c r="L35" s="174"/>
      <c r="M35" s="174"/>
      <c r="N35" s="204">
        <f t="shared" si="13"/>
        <v>0</v>
      </c>
      <c r="O35" s="205">
        <f t="shared" si="14"/>
        <v>0</v>
      </c>
      <c r="P35" s="205">
        <f t="shared" si="15"/>
        <v>0</v>
      </c>
    </row>
    <row r="36" spans="1:16" ht="12.75" customHeight="1" x14ac:dyDescent="0.25">
      <c r="A36" s="386"/>
      <c r="B36" s="346" t="s">
        <v>157</v>
      </c>
      <c r="C36" s="346"/>
      <c r="D36" s="346" t="s">
        <v>291</v>
      </c>
      <c r="E36" s="346"/>
      <c r="F36" s="203">
        <f t="shared" ref="F36:P36" si="16">SUM(F10,F11,F12,F13,F20,F21,F22,F23,F24,F25,F28,F29,F33,F34,F35)</f>
        <v>0</v>
      </c>
      <c r="G36" s="203">
        <f t="shared" si="16"/>
        <v>0</v>
      </c>
      <c r="H36" s="203">
        <f t="shared" si="16"/>
        <v>0</v>
      </c>
      <c r="I36" s="203">
        <f t="shared" si="16"/>
        <v>0</v>
      </c>
      <c r="J36" s="103">
        <f t="shared" si="16"/>
        <v>0</v>
      </c>
      <c r="K36" s="103">
        <f t="shared" si="16"/>
        <v>0</v>
      </c>
      <c r="L36" s="103">
        <f t="shared" si="16"/>
        <v>0</v>
      </c>
      <c r="M36" s="103">
        <f t="shared" si="16"/>
        <v>0</v>
      </c>
      <c r="N36" s="103">
        <f t="shared" si="16"/>
        <v>0</v>
      </c>
      <c r="O36" s="203">
        <f t="shared" si="16"/>
        <v>0</v>
      </c>
      <c r="P36" s="203">
        <f t="shared" si="16"/>
        <v>0</v>
      </c>
    </row>
    <row r="37" spans="1:16" ht="12.75" customHeight="1" x14ac:dyDescent="0.25">
      <c r="A37" s="386"/>
      <c r="B37" s="346"/>
      <c r="C37" s="346"/>
      <c r="D37" s="380" t="s">
        <v>151</v>
      </c>
      <c r="E37" s="380"/>
      <c r="F37" s="295">
        <f t="shared" ref="F37:P67" si="17">SUM(F31,F32)</f>
        <v>0</v>
      </c>
      <c r="G37" s="295">
        <f t="shared" si="17"/>
        <v>0</v>
      </c>
      <c r="H37" s="205">
        <f t="shared" si="17"/>
        <v>0</v>
      </c>
      <c r="I37" s="205">
        <f t="shared" si="17"/>
        <v>0</v>
      </c>
      <c r="J37" s="204">
        <f t="shared" si="17"/>
        <v>0</v>
      </c>
      <c r="K37" s="204">
        <f t="shared" si="17"/>
        <v>0</v>
      </c>
      <c r="L37" s="204">
        <f t="shared" si="17"/>
        <v>0</v>
      </c>
      <c r="M37" s="204">
        <f t="shared" si="17"/>
        <v>0</v>
      </c>
      <c r="N37" s="204">
        <f t="shared" si="17"/>
        <v>0</v>
      </c>
      <c r="O37" s="205">
        <f t="shared" si="17"/>
        <v>0</v>
      </c>
      <c r="P37" s="205">
        <f t="shared" si="17"/>
        <v>0</v>
      </c>
    </row>
    <row r="38" spans="1:16" ht="12.75" customHeight="1" x14ac:dyDescent="0.25">
      <c r="A38" s="386"/>
      <c r="B38" s="346"/>
      <c r="C38" s="346"/>
      <c r="D38" s="346" t="s">
        <v>128</v>
      </c>
      <c r="E38" s="346"/>
      <c r="F38" s="232">
        <f t="shared" ref="F38:P38" si="18">SUM(F14,F15,F26)</f>
        <v>0</v>
      </c>
      <c r="G38" s="232">
        <f t="shared" si="18"/>
        <v>0</v>
      </c>
      <c r="H38" s="203">
        <f t="shared" si="18"/>
        <v>0</v>
      </c>
      <c r="I38" s="203">
        <f t="shared" si="18"/>
        <v>0</v>
      </c>
      <c r="J38" s="103">
        <f t="shared" si="18"/>
        <v>0</v>
      </c>
      <c r="K38" s="103">
        <f t="shared" si="18"/>
        <v>0</v>
      </c>
      <c r="L38" s="103">
        <f t="shared" si="18"/>
        <v>0</v>
      </c>
      <c r="M38" s="103">
        <f t="shared" si="18"/>
        <v>0</v>
      </c>
      <c r="N38" s="103">
        <f t="shared" si="18"/>
        <v>0</v>
      </c>
      <c r="O38" s="232">
        <f t="shared" si="18"/>
        <v>0</v>
      </c>
      <c r="P38" s="203">
        <f t="shared" si="18"/>
        <v>0</v>
      </c>
    </row>
    <row r="39" spans="1:16" ht="12.75" customHeight="1" x14ac:dyDescent="0.25">
      <c r="A39" s="386"/>
      <c r="B39" s="346"/>
      <c r="C39" s="346"/>
      <c r="D39" s="380" t="s">
        <v>133</v>
      </c>
      <c r="E39" s="380"/>
      <c r="F39" s="296">
        <f t="shared" ref="F39" si="19">SUM(F17:F18)</f>
        <v>0</v>
      </c>
      <c r="G39" s="296">
        <f t="shared" ref="G39:P39" si="20">SUM(G17:G18)</f>
        <v>0</v>
      </c>
      <c r="H39" s="205">
        <f t="shared" si="20"/>
        <v>0</v>
      </c>
      <c r="I39" s="205">
        <f t="shared" si="20"/>
        <v>0</v>
      </c>
      <c r="J39" s="204">
        <f t="shared" si="20"/>
        <v>0</v>
      </c>
      <c r="K39" s="204">
        <f t="shared" si="20"/>
        <v>0</v>
      </c>
      <c r="L39" s="297">
        <f t="shared" si="20"/>
        <v>0</v>
      </c>
      <c r="M39" s="297">
        <f t="shared" si="20"/>
        <v>0</v>
      </c>
      <c r="N39" s="297">
        <f t="shared" si="20"/>
        <v>0</v>
      </c>
      <c r="O39" s="296">
        <f t="shared" si="20"/>
        <v>0</v>
      </c>
      <c r="P39" s="296">
        <f t="shared" si="20"/>
        <v>0</v>
      </c>
    </row>
    <row r="40" spans="1:16" ht="12.75" customHeight="1" x14ac:dyDescent="0.25">
      <c r="A40" s="386" t="str">
        <f>IF('EŠ-1-og_kanton'!A13="","",'EŠ-1-og_kanton'!A13)</f>
        <v/>
      </c>
      <c r="B40" s="383" t="s">
        <v>79</v>
      </c>
      <c r="C40" s="384" t="s">
        <v>121</v>
      </c>
      <c r="D40" s="99" t="s">
        <v>122</v>
      </c>
      <c r="E40" s="292" t="s">
        <v>291</v>
      </c>
      <c r="F40" s="273"/>
      <c r="G40" s="273"/>
      <c r="H40" s="273"/>
      <c r="I40" s="273"/>
      <c r="J40" s="174"/>
      <c r="K40" s="174"/>
      <c r="L40" s="174"/>
      <c r="M40" s="174"/>
      <c r="N40" s="204">
        <f t="shared" ref="N40" si="21">SUM(K40:M40)</f>
        <v>0</v>
      </c>
      <c r="O40" s="205">
        <f t="shared" ref="O40:O45" si="22">F40+H40</f>
        <v>0</v>
      </c>
      <c r="P40" s="205">
        <f t="shared" ref="P40:P45" si="23">SUM(G40,I40)</f>
        <v>0</v>
      </c>
    </row>
    <row r="41" spans="1:16" ht="12.75" customHeight="1" x14ac:dyDescent="0.25">
      <c r="A41" s="386"/>
      <c r="B41" s="383"/>
      <c r="C41" s="384"/>
      <c r="D41" s="230" t="s">
        <v>123</v>
      </c>
      <c r="E41" s="118" t="s">
        <v>291</v>
      </c>
      <c r="F41" s="208"/>
      <c r="G41" s="208"/>
      <c r="H41" s="208"/>
      <c r="I41" s="208"/>
      <c r="J41" s="148"/>
      <c r="K41" s="148"/>
      <c r="L41" s="148"/>
      <c r="M41" s="148"/>
      <c r="N41" s="119">
        <f t="shared" ref="N41:N45" si="24">SUM(K41:M41)</f>
        <v>0</v>
      </c>
      <c r="O41" s="203">
        <f t="shared" si="22"/>
        <v>0</v>
      </c>
      <c r="P41" s="203">
        <f t="shared" si="23"/>
        <v>0</v>
      </c>
    </row>
    <row r="42" spans="1:16" ht="12.75" customHeight="1" x14ac:dyDescent="0.25">
      <c r="A42" s="386"/>
      <c r="B42" s="383"/>
      <c r="C42" s="384"/>
      <c r="D42" s="99" t="s">
        <v>124</v>
      </c>
      <c r="E42" s="292" t="s">
        <v>291</v>
      </c>
      <c r="F42" s="273"/>
      <c r="G42" s="273"/>
      <c r="H42" s="273"/>
      <c r="I42" s="273"/>
      <c r="J42" s="174"/>
      <c r="K42" s="174"/>
      <c r="L42" s="174"/>
      <c r="M42" s="174"/>
      <c r="N42" s="204">
        <f t="shared" si="24"/>
        <v>0</v>
      </c>
      <c r="O42" s="205">
        <f t="shared" si="22"/>
        <v>0</v>
      </c>
      <c r="P42" s="205">
        <f t="shared" si="23"/>
        <v>0</v>
      </c>
    </row>
    <row r="43" spans="1:16" ht="12.75" customHeight="1" x14ac:dyDescent="0.25">
      <c r="A43" s="386"/>
      <c r="B43" s="383"/>
      <c r="C43" s="384"/>
      <c r="D43" s="230" t="s">
        <v>125</v>
      </c>
      <c r="E43" s="118" t="s">
        <v>291</v>
      </c>
      <c r="F43" s="208"/>
      <c r="G43" s="208"/>
      <c r="H43" s="208"/>
      <c r="I43" s="208"/>
      <c r="J43" s="148"/>
      <c r="K43" s="148"/>
      <c r="L43" s="148"/>
      <c r="M43" s="148"/>
      <c r="N43" s="119">
        <f t="shared" si="24"/>
        <v>0</v>
      </c>
      <c r="O43" s="203">
        <f t="shared" si="22"/>
        <v>0</v>
      </c>
      <c r="P43" s="203">
        <f t="shared" si="23"/>
        <v>0</v>
      </c>
    </row>
    <row r="44" spans="1:16" ht="12.75" customHeight="1" x14ac:dyDescent="0.25">
      <c r="A44" s="386"/>
      <c r="B44" s="383" t="s">
        <v>80</v>
      </c>
      <c r="C44" s="384" t="s">
        <v>126</v>
      </c>
      <c r="D44" s="293" t="s">
        <v>127</v>
      </c>
      <c r="E44" s="292" t="s">
        <v>128</v>
      </c>
      <c r="F44" s="273"/>
      <c r="G44" s="273"/>
      <c r="H44" s="273"/>
      <c r="I44" s="273"/>
      <c r="J44" s="174"/>
      <c r="K44" s="174"/>
      <c r="L44" s="174"/>
      <c r="M44" s="174"/>
      <c r="N44" s="204">
        <f t="shared" si="24"/>
        <v>0</v>
      </c>
      <c r="O44" s="205">
        <f t="shared" si="22"/>
        <v>0</v>
      </c>
      <c r="P44" s="205">
        <f t="shared" si="23"/>
        <v>0</v>
      </c>
    </row>
    <row r="45" spans="1:16" ht="12.75" customHeight="1" x14ac:dyDescent="0.25">
      <c r="A45" s="386"/>
      <c r="B45" s="383"/>
      <c r="C45" s="384"/>
      <c r="D45" s="229" t="s">
        <v>129</v>
      </c>
      <c r="E45" s="118" t="s">
        <v>128</v>
      </c>
      <c r="F45" s="208"/>
      <c r="G45" s="208"/>
      <c r="H45" s="208"/>
      <c r="I45" s="208"/>
      <c r="J45" s="148"/>
      <c r="K45" s="148"/>
      <c r="L45" s="148"/>
      <c r="M45" s="148"/>
      <c r="N45" s="119">
        <f t="shared" si="24"/>
        <v>0</v>
      </c>
      <c r="O45" s="203">
        <f t="shared" si="22"/>
        <v>0</v>
      </c>
      <c r="P45" s="203">
        <f t="shared" si="23"/>
        <v>0</v>
      </c>
    </row>
    <row r="46" spans="1:16" ht="12.75" customHeight="1" x14ac:dyDescent="0.25">
      <c r="A46" s="386"/>
      <c r="B46" s="383" t="s">
        <v>81</v>
      </c>
      <c r="C46" s="385" t="s">
        <v>130</v>
      </c>
      <c r="D46" s="344" t="s">
        <v>131</v>
      </c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</row>
    <row r="47" spans="1:16" ht="12.75" customHeight="1" x14ac:dyDescent="0.25">
      <c r="A47" s="386"/>
      <c r="B47" s="383"/>
      <c r="C47" s="385"/>
      <c r="D47" s="293" t="s">
        <v>132</v>
      </c>
      <c r="E47" s="292" t="s">
        <v>133</v>
      </c>
      <c r="F47" s="273"/>
      <c r="G47" s="273"/>
      <c r="H47" s="273"/>
      <c r="I47" s="273"/>
      <c r="J47" s="174"/>
      <c r="K47" s="174"/>
      <c r="L47" s="174"/>
      <c r="M47" s="174"/>
      <c r="N47" s="204">
        <f t="shared" ref="N47:N48" si="25">SUM(K47:M47)</f>
        <v>0</v>
      </c>
      <c r="O47" s="205">
        <f t="shared" ref="O47:O48" si="26">F47+H47</f>
        <v>0</v>
      </c>
      <c r="P47" s="205">
        <f t="shared" ref="P47:P48" si="27">SUM(G47,I47)</f>
        <v>0</v>
      </c>
    </row>
    <row r="48" spans="1:16" ht="12.75" customHeight="1" x14ac:dyDescent="0.25">
      <c r="A48" s="386"/>
      <c r="B48" s="383"/>
      <c r="C48" s="385"/>
      <c r="D48" s="229" t="s">
        <v>134</v>
      </c>
      <c r="E48" s="118" t="s">
        <v>133</v>
      </c>
      <c r="F48" s="208"/>
      <c r="G48" s="208"/>
      <c r="H48" s="208"/>
      <c r="I48" s="208"/>
      <c r="J48" s="148"/>
      <c r="K48" s="148"/>
      <c r="L48" s="148"/>
      <c r="M48" s="148"/>
      <c r="N48" s="119">
        <f t="shared" si="25"/>
        <v>0</v>
      </c>
      <c r="O48" s="203">
        <f t="shared" si="26"/>
        <v>0</v>
      </c>
      <c r="P48" s="203">
        <f t="shared" si="27"/>
        <v>0</v>
      </c>
    </row>
    <row r="49" spans="1:16" ht="12.75" customHeight="1" x14ac:dyDescent="0.25">
      <c r="A49" s="386"/>
      <c r="B49" s="383"/>
      <c r="C49" s="385"/>
      <c r="D49" s="344" t="s">
        <v>135</v>
      </c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</row>
    <row r="50" spans="1:16" ht="12.75" customHeight="1" x14ac:dyDescent="0.25">
      <c r="A50" s="386"/>
      <c r="B50" s="383"/>
      <c r="C50" s="385"/>
      <c r="D50" s="293" t="s">
        <v>136</v>
      </c>
      <c r="E50" s="292" t="s">
        <v>291</v>
      </c>
      <c r="F50" s="273"/>
      <c r="G50" s="273"/>
      <c r="H50" s="273"/>
      <c r="I50" s="273"/>
      <c r="J50" s="174"/>
      <c r="K50" s="174"/>
      <c r="L50" s="174"/>
      <c r="M50" s="174"/>
      <c r="N50" s="204">
        <f t="shared" ref="N50:N56" si="28">SUM(K50:M50)</f>
        <v>0</v>
      </c>
      <c r="O50" s="205">
        <f t="shared" ref="O50:O56" si="29">F50+H50</f>
        <v>0</v>
      </c>
      <c r="P50" s="205">
        <f t="shared" ref="P50:P56" si="30">SUM(G50,I50)</f>
        <v>0</v>
      </c>
    </row>
    <row r="51" spans="1:16" ht="12.75" customHeight="1" x14ac:dyDescent="0.25">
      <c r="A51" s="386"/>
      <c r="B51" s="383"/>
      <c r="C51" s="385"/>
      <c r="D51" s="229" t="s">
        <v>137</v>
      </c>
      <c r="E51" s="118" t="s">
        <v>291</v>
      </c>
      <c r="F51" s="208"/>
      <c r="G51" s="208"/>
      <c r="H51" s="208"/>
      <c r="I51" s="208"/>
      <c r="J51" s="148"/>
      <c r="K51" s="148"/>
      <c r="L51" s="148"/>
      <c r="M51" s="148"/>
      <c r="N51" s="119">
        <f t="shared" si="28"/>
        <v>0</v>
      </c>
      <c r="O51" s="203">
        <f t="shared" si="29"/>
        <v>0</v>
      </c>
      <c r="P51" s="203">
        <f t="shared" si="30"/>
        <v>0</v>
      </c>
    </row>
    <row r="52" spans="1:16" ht="12.75" customHeight="1" x14ac:dyDescent="0.25">
      <c r="A52" s="386"/>
      <c r="B52" s="383"/>
      <c r="C52" s="385"/>
      <c r="D52" s="293" t="s">
        <v>138</v>
      </c>
      <c r="E52" s="292" t="s">
        <v>291</v>
      </c>
      <c r="F52" s="273"/>
      <c r="G52" s="273"/>
      <c r="H52" s="273"/>
      <c r="I52" s="273"/>
      <c r="J52" s="174"/>
      <c r="K52" s="174"/>
      <c r="L52" s="174"/>
      <c r="M52" s="174"/>
      <c r="N52" s="204">
        <f t="shared" si="28"/>
        <v>0</v>
      </c>
      <c r="O52" s="205">
        <f t="shared" si="29"/>
        <v>0</v>
      </c>
      <c r="P52" s="205">
        <f t="shared" si="30"/>
        <v>0</v>
      </c>
    </row>
    <row r="53" spans="1:16" ht="13.5" customHeight="1" x14ac:dyDescent="0.25">
      <c r="A53" s="386"/>
      <c r="B53" s="383"/>
      <c r="C53" s="385"/>
      <c r="D53" s="229" t="s">
        <v>139</v>
      </c>
      <c r="E53" s="118" t="s">
        <v>291</v>
      </c>
      <c r="F53" s="208"/>
      <c r="G53" s="208"/>
      <c r="H53" s="208"/>
      <c r="I53" s="208"/>
      <c r="J53" s="148"/>
      <c r="K53" s="148"/>
      <c r="L53" s="148"/>
      <c r="M53" s="148"/>
      <c r="N53" s="119">
        <f t="shared" si="28"/>
        <v>0</v>
      </c>
      <c r="O53" s="203">
        <f t="shared" si="29"/>
        <v>0</v>
      </c>
      <c r="P53" s="203">
        <f t="shared" si="30"/>
        <v>0</v>
      </c>
    </row>
    <row r="54" spans="1:16" ht="12.75" customHeight="1" x14ac:dyDescent="0.25">
      <c r="A54" s="386"/>
      <c r="B54" s="383"/>
      <c r="C54" s="385"/>
      <c r="D54" s="293" t="s">
        <v>140</v>
      </c>
      <c r="E54" s="292" t="s">
        <v>291</v>
      </c>
      <c r="F54" s="273"/>
      <c r="G54" s="273"/>
      <c r="H54" s="273"/>
      <c r="I54" s="273"/>
      <c r="J54" s="174"/>
      <c r="K54" s="174"/>
      <c r="L54" s="174"/>
      <c r="M54" s="174"/>
      <c r="N54" s="204">
        <f t="shared" si="28"/>
        <v>0</v>
      </c>
      <c r="O54" s="205">
        <f t="shared" si="29"/>
        <v>0</v>
      </c>
      <c r="P54" s="205">
        <f t="shared" si="30"/>
        <v>0</v>
      </c>
    </row>
    <row r="55" spans="1:16" ht="12.75" customHeight="1" x14ac:dyDescent="0.25">
      <c r="A55" s="386"/>
      <c r="B55" s="383" t="s">
        <v>82</v>
      </c>
      <c r="C55" s="384" t="s">
        <v>141</v>
      </c>
      <c r="D55" s="229" t="s">
        <v>142</v>
      </c>
      <c r="E55" s="118" t="s">
        <v>291</v>
      </c>
      <c r="F55" s="208"/>
      <c r="G55" s="208"/>
      <c r="H55" s="208"/>
      <c r="I55" s="208"/>
      <c r="J55" s="148"/>
      <c r="K55" s="148"/>
      <c r="L55" s="148"/>
      <c r="M55" s="148"/>
      <c r="N55" s="119">
        <f t="shared" si="28"/>
        <v>0</v>
      </c>
      <c r="O55" s="203">
        <f t="shared" si="29"/>
        <v>0</v>
      </c>
      <c r="P55" s="203">
        <f t="shared" si="30"/>
        <v>0</v>
      </c>
    </row>
    <row r="56" spans="1:16" ht="12.75" customHeight="1" x14ac:dyDescent="0.25">
      <c r="A56" s="386"/>
      <c r="B56" s="383"/>
      <c r="C56" s="384"/>
      <c r="D56" s="293" t="s">
        <v>143</v>
      </c>
      <c r="E56" s="292" t="s">
        <v>128</v>
      </c>
      <c r="F56" s="273"/>
      <c r="G56" s="273"/>
      <c r="H56" s="273"/>
      <c r="I56" s="273"/>
      <c r="J56" s="174"/>
      <c r="K56" s="174"/>
      <c r="L56" s="174"/>
      <c r="M56" s="174"/>
      <c r="N56" s="204">
        <f t="shared" si="28"/>
        <v>0</v>
      </c>
      <c r="O56" s="205">
        <f t="shared" si="29"/>
        <v>0</v>
      </c>
      <c r="P56" s="205">
        <f t="shared" si="30"/>
        <v>0</v>
      </c>
    </row>
    <row r="57" spans="1:16" ht="12.75" customHeight="1" x14ac:dyDescent="0.25">
      <c r="A57" s="386"/>
      <c r="B57" s="383" t="s">
        <v>144</v>
      </c>
      <c r="C57" s="385" t="s">
        <v>145</v>
      </c>
      <c r="D57" s="379" t="s">
        <v>146</v>
      </c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</row>
    <row r="58" spans="1:16" ht="12.75" customHeight="1" x14ac:dyDescent="0.25">
      <c r="A58" s="386"/>
      <c r="B58" s="383"/>
      <c r="C58" s="385"/>
      <c r="D58" s="293" t="s">
        <v>147</v>
      </c>
      <c r="E58" s="292" t="s">
        <v>291</v>
      </c>
      <c r="F58" s="273"/>
      <c r="G58" s="273"/>
      <c r="H58" s="273"/>
      <c r="I58" s="273"/>
      <c r="J58" s="174"/>
      <c r="K58" s="174"/>
      <c r="L58" s="174"/>
      <c r="M58" s="174"/>
      <c r="N58" s="204">
        <f t="shared" ref="N58:N59" si="31">SUM(K58:M58)</f>
        <v>0</v>
      </c>
      <c r="O58" s="205">
        <f t="shared" ref="O58:O59" si="32">F58+H58</f>
        <v>0</v>
      </c>
      <c r="P58" s="205">
        <f t="shared" ref="P58:P59" si="33">SUM(G58,I58)</f>
        <v>0</v>
      </c>
    </row>
    <row r="59" spans="1:16" ht="12.75" customHeight="1" x14ac:dyDescent="0.25">
      <c r="A59" s="386"/>
      <c r="B59" s="383"/>
      <c r="C59" s="385"/>
      <c r="D59" s="229" t="s">
        <v>148</v>
      </c>
      <c r="E59" s="118" t="s">
        <v>291</v>
      </c>
      <c r="F59" s="208"/>
      <c r="G59" s="208"/>
      <c r="H59" s="208"/>
      <c r="I59" s="208"/>
      <c r="J59" s="148"/>
      <c r="K59" s="148"/>
      <c r="L59" s="148"/>
      <c r="M59" s="148"/>
      <c r="N59" s="119">
        <f t="shared" si="31"/>
        <v>0</v>
      </c>
      <c r="O59" s="203">
        <f t="shared" si="32"/>
        <v>0</v>
      </c>
      <c r="P59" s="203">
        <f t="shared" si="33"/>
        <v>0</v>
      </c>
    </row>
    <row r="60" spans="1:16" ht="12.75" customHeight="1" x14ac:dyDescent="0.25">
      <c r="A60" s="386"/>
      <c r="B60" s="383"/>
      <c r="C60" s="385"/>
      <c r="D60" s="379" t="s">
        <v>240</v>
      </c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</row>
    <row r="61" spans="1:16" ht="12.75" customHeight="1" x14ac:dyDescent="0.25">
      <c r="A61" s="386"/>
      <c r="B61" s="383"/>
      <c r="C61" s="385"/>
      <c r="D61" s="293" t="s">
        <v>150</v>
      </c>
      <c r="E61" s="292" t="s">
        <v>151</v>
      </c>
      <c r="F61" s="273"/>
      <c r="G61" s="273"/>
      <c r="H61" s="273"/>
      <c r="I61" s="273"/>
      <c r="J61" s="174"/>
      <c r="K61" s="174"/>
      <c r="L61" s="174"/>
      <c r="M61" s="174"/>
      <c r="N61" s="204">
        <f t="shared" ref="N61:N65" si="34">SUM(K61:M61)</f>
        <v>0</v>
      </c>
      <c r="O61" s="205">
        <f t="shared" ref="O61:O65" si="35">F61+H61</f>
        <v>0</v>
      </c>
      <c r="P61" s="205">
        <f t="shared" ref="P61:P65" si="36">SUM(G61,I61)</f>
        <v>0</v>
      </c>
    </row>
    <row r="62" spans="1:16" ht="12.75" customHeight="1" x14ac:dyDescent="0.25">
      <c r="A62" s="386"/>
      <c r="B62" s="383"/>
      <c r="C62" s="385"/>
      <c r="D62" s="230" t="s">
        <v>152</v>
      </c>
      <c r="E62" s="118" t="s">
        <v>151</v>
      </c>
      <c r="F62" s="208"/>
      <c r="G62" s="208"/>
      <c r="H62" s="208"/>
      <c r="I62" s="208"/>
      <c r="J62" s="148"/>
      <c r="K62" s="148"/>
      <c r="L62" s="148"/>
      <c r="M62" s="148"/>
      <c r="N62" s="119">
        <f t="shared" si="34"/>
        <v>0</v>
      </c>
      <c r="O62" s="203">
        <f t="shared" si="35"/>
        <v>0</v>
      </c>
      <c r="P62" s="203">
        <f t="shared" si="36"/>
        <v>0</v>
      </c>
    </row>
    <row r="63" spans="1:16" ht="12.75" customHeight="1" x14ac:dyDescent="0.25">
      <c r="A63" s="386"/>
      <c r="B63" s="387" t="s">
        <v>153</v>
      </c>
      <c r="C63" s="384" t="s">
        <v>154</v>
      </c>
      <c r="D63" s="99" t="s">
        <v>155</v>
      </c>
      <c r="E63" s="292" t="s">
        <v>291</v>
      </c>
      <c r="F63" s="273"/>
      <c r="G63" s="273"/>
      <c r="H63" s="273"/>
      <c r="I63" s="273"/>
      <c r="J63" s="174"/>
      <c r="K63" s="174"/>
      <c r="L63" s="174"/>
      <c r="M63" s="174"/>
      <c r="N63" s="204">
        <f t="shared" si="34"/>
        <v>0</v>
      </c>
      <c r="O63" s="205">
        <f t="shared" si="35"/>
        <v>0</v>
      </c>
      <c r="P63" s="205">
        <f t="shared" si="36"/>
        <v>0</v>
      </c>
    </row>
    <row r="64" spans="1:16" ht="12.75" customHeight="1" x14ac:dyDescent="0.25">
      <c r="A64" s="386"/>
      <c r="B64" s="387"/>
      <c r="C64" s="384"/>
      <c r="D64" s="230" t="s">
        <v>156</v>
      </c>
      <c r="E64" s="118" t="s">
        <v>291</v>
      </c>
      <c r="F64" s="208"/>
      <c r="G64" s="208"/>
      <c r="H64" s="208"/>
      <c r="I64" s="208"/>
      <c r="J64" s="148"/>
      <c r="K64" s="148"/>
      <c r="L64" s="148"/>
      <c r="M64" s="148"/>
      <c r="N64" s="119">
        <f t="shared" si="34"/>
        <v>0</v>
      </c>
      <c r="O64" s="203">
        <f t="shared" si="35"/>
        <v>0</v>
      </c>
      <c r="P64" s="203">
        <f t="shared" si="36"/>
        <v>0</v>
      </c>
    </row>
    <row r="65" spans="1:16" ht="12.75" customHeight="1" x14ac:dyDescent="0.25">
      <c r="A65" s="386"/>
      <c r="B65" s="387"/>
      <c r="C65" s="384"/>
      <c r="D65" s="294" t="s">
        <v>166</v>
      </c>
      <c r="E65" s="292" t="s">
        <v>291</v>
      </c>
      <c r="F65" s="273"/>
      <c r="G65" s="273"/>
      <c r="H65" s="273"/>
      <c r="I65" s="273"/>
      <c r="J65" s="174"/>
      <c r="K65" s="174"/>
      <c r="L65" s="174"/>
      <c r="M65" s="174"/>
      <c r="N65" s="204">
        <f t="shared" si="34"/>
        <v>0</v>
      </c>
      <c r="O65" s="205">
        <f t="shared" si="35"/>
        <v>0</v>
      </c>
      <c r="P65" s="205">
        <f t="shared" si="36"/>
        <v>0</v>
      </c>
    </row>
    <row r="66" spans="1:16" ht="12.75" customHeight="1" x14ac:dyDescent="0.25">
      <c r="A66" s="386"/>
      <c r="B66" s="346" t="s">
        <v>157</v>
      </c>
      <c r="C66" s="346"/>
      <c r="D66" s="346" t="s">
        <v>291</v>
      </c>
      <c r="E66" s="346"/>
      <c r="F66" s="203">
        <f t="shared" ref="F66:P66" si="37">SUM(F40,F41,F42,F43,F50,F51,F52,F53,F54,F55,F58,F59,F63,F64,F65)</f>
        <v>0</v>
      </c>
      <c r="G66" s="203">
        <f t="shared" si="37"/>
        <v>0</v>
      </c>
      <c r="H66" s="203">
        <f t="shared" si="37"/>
        <v>0</v>
      </c>
      <c r="I66" s="203">
        <f t="shared" si="37"/>
        <v>0</v>
      </c>
      <c r="J66" s="119">
        <f t="shared" si="37"/>
        <v>0</v>
      </c>
      <c r="K66" s="119">
        <f t="shared" si="37"/>
        <v>0</v>
      </c>
      <c r="L66" s="119">
        <f t="shared" si="37"/>
        <v>0</v>
      </c>
      <c r="M66" s="119">
        <f t="shared" si="37"/>
        <v>0</v>
      </c>
      <c r="N66" s="119">
        <f t="shared" si="37"/>
        <v>0</v>
      </c>
      <c r="O66" s="203">
        <f t="shared" si="37"/>
        <v>0</v>
      </c>
      <c r="P66" s="203">
        <f t="shared" si="37"/>
        <v>0</v>
      </c>
    </row>
    <row r="67" spans="1:16" ht="12.75" customHeight="1" x14ac:dyDescent="0.25">
      <c r="A67" s="386"/>
      <c r="B67" s="346"/>
      <c r="C67" s="346"/>
      <c r="D67" s="380" t="s">
        <v>151</v>
      </c>
      <c r="E67" s="380"/>
      <c r="F67" s="295">
        <f t="shared" ref="F67:O67" si="38">SUM(F61,F62)</f>
        <v>0</v>
      </c>
      <c r="G67" s="295">
        <f t="shared" si="38"/>
        <v>0</v>
      </c>
      <c r="H67" s="205">
        <f t="shared" si="38"/>
        <v>0</v>
      </c>
      <c r="I67" s="205">
        <f t="shared" si="38"/>
        <v>0</v>
      </c>
      <c r="J67" s="204">
        <f t="shared" si="38"/>
        <v>0</v>
      </c>
      <c r="K67" s="204">
        <f t="shared" si="38"/>
        <v>0</v>
      </c>
      <c r="L67" s="204">
        <f t="shared" si="38"/>
        <v>0</v>
      </c>
      <c r="M67" s="204">
        <f t="shared" si="38"/>
        <v>0</v>
      </c>
      <c r="N67" s="204">
        <f t="shared" si="38"/>
        <v>0</v>
      </c>
      <c r="O67" s="205">
        <f t="shared" si="38"/>
        <v>0</v>
      </c>
      <c r="P67" s="205">
        <f t="shared" si="17"/>
        <v>0</v>
      </c>
    </row>
    <row r="68" spans="1:16" ht="12.75" customHeight="1" x14ac:dyDescent="0.25">
      <c r="A68" s="386"/>
      <c r="B68" s="346"/>
      <c r="C68" s="346"/>
      <c r="D68" s="346" t="s">
        <v>128</v>
      </c>
      <c r="E68" s="346"/>
      <c r="F68" s="232">
        <f t="shared" ref="F68:P68" si="39">SUM(F44,F45,F56)</f>
        <v>0</v>
      </c>
      <c r="G68" s="232">
        <f t="shared" si="39"/>
        <v>0</v>
      </c>
      <c r="H68" s="203">
        <f t="shared" si="39"/>
        <v>0</v>
      </c>
      <c r="I68" s="203">
        <f t="shared" si="39"/>
        <v>0</v>
      </c>
      <c r="J68" s="119">
        <f t="shared" si="39"/>
        <v>0</v>
      </c>
      <c r="K68" s="119">
        <f t="shared" si="39"/>
        <v>0</v>
      </c>
      <c r="L68" s="119">
        <f t="shared" si="39"/>
        <v>0</v>
      </c>
      <c r="M68" s="119">
        <f t="shared" si="39"/>
        <v>0</v>
      </c>
      <c r="N68" s="119">
        <f t="shared" si="39"/>
        <v>0</v>
      </c>
      <c r="O68" s="232">
        <f t="shared" si="39"/>
        <v>0</v>
      </c>
      <c r="P68" s="203">
        <f t="shared" si="39"/>
        <v>0</v>
      </c>
    </row>
    <row r="69" spans="1:16" ht="12.75" customHeight="1" x14ac:dyDescent="0.25">
      <c r="A69" s="386"/>
      <c r="B69" s="346"/>
      <c r="C69" s="346"/>
      <c r="D69" s="380" t="s">
        <v>133</v>
      </c>
      <c r="E69" s="380"/>
      <c r="F69" s="296">
        <f t="shared" ref="F69" si="40">SUM(F47:F48)</f>
        <v>0</v>
      </c>
      <c r="G69" s="296">
        <f t="shared" ref="G69:P69" si="41">SUM(G47:G48)</f>
        <v>0</v>
      </c>
      <c r="H69" s="205">
        <f t="shared" si="41"/>
        <v>0</v>
      </c>
      <c r="I69" s="205">
        <f t="shared" si="41"/>
        <v>0</v>
      </c>
      <c r="J69" s="204">
        <f t="shared" si="41"/>
        <v>0</v>
      </c>
      <c r="K69" s="204">
        <f t="shared" si="41"/>
        <v>0</v>
      </c>
      <c r="L69" s="297">
        <f t="shared" si="41"/>
        <v>0</v>
      </c>
      <c r="M69" s="297">
        <f t="shared" si="41"/>
        <v>0</v>
      </c>
      <c r="N69" s="297">
        <f t="shared" si="41"/>
        <v>0</v>
      </c>
      <c r="O69" s="296">
        <f t="shared" si="41"/>
        <v>0</v>
      </c>
      <c r="P69" s="296">
        <f t="shared" si="41"/>
        <v>0</v>
      </c>
    </row>
    <row r="70" spans="1:16" ht="12.75" customHeight="1" x14ac:dyDescent="0.25">
      <c r="A70" s="386" t="str">
        <f>IF('EŠ-1-og_kanton'!A14="","",'EŠ-1-og_kanton'!A14)</f>
        <v/>
      </c>
      <c r="B70" s="383" t="s">
        <v>79</v>
      </c>
      <c r="C70" s="384" t="s">
        <v>121</v>
      </c>
      <c r="D70" s="99" t="s">
        <v>122</v>
      </c>
      <c r="E70" s="292" t="s">
        <v>291</v>
      </c>
      <c r="F70" s="273"/>
      <c r="G70" s="273"/>
      <c r="H70" s="273"/>
      <c r="I70" s="273"/>
      <c r="J70" s="174"/>
      <c r="K70" s="174"/>
      <c r="L70" s="174"/>
      <c r="M70" s="174"/>
      <c r="N70" s="204">
        <f t="shared" ref="N70" si="42">SUM(K70:M70)</f>
        <v>0</v>
      </c>
      <c r="O70" s="205">
        <f t="shared" ref="O70:O75" si="43">F70+H70</f>
        <v>0</v>
      </c>
      <c r="P70" s="205">
        <f t="shared" ref="P70:P75" si="44">SUM(G70,I70)</f>
        <v>0</v>
      </c>
    </row>
    <row r="71" spans="1:16" ht="12.75" customHeight="1" x14ac:dyDescent="0.25">
      <c r="A71" s="386"/>
      <c r="B71" s="383"/>
      <c r="C71" s="384"/>
      <c r="D71" s="230" t="s">
        <v>123</v>
      </c>
      <c r="E71" s="118" t="s">
        <v>291</v>
      </c>
      <c r="F71" s="208"/>
      <c r="G71" s="208"/>
      <c r="H71" s="208"/>
      <c r="I71" s="208"/>
      <c r="J71" s="148"/>
      <c r="K71" s="148"/>
      <c r="L71" s="148"/>
      <c r="M71" s="148"/>
      <c r="N71" s="119">
        <f t="shared" ref="N71:N75" si="45">SUM(K71:M71)</f>
        <v>0</v>
      </c>
      <c r="O71" s="203">
        <f t="shared" si="43"/>
        <v>0</v>
      </c>
      <c r="P71" s="203">
        <f t="shared" si="44"/>
        <v>0</v>
      </c>
    </row>
    <row r="72" spans="1:16" ht="12.75" customHeight="1" x14ac:dyDescent="0.25">
      <c r="A72" s="386"/>
      <c r="B72" s="383"/>
      <c r="C72" s="384"/>
      <c r="D72" s="99" t="s">
        <v>124</v>
      </c>
      <c r="E72" s="292" t="s">
        <v>291</v>
      </c>
      <c r="F72" s="273"/>
      <c r="G72" s="273"/>
      <c r="H72" s="273"/>
      <c r="I72" s="273"/>
      <c r="J72" s="174"/>
      <c r="K72" s="174"/>
      <c r="L72" s="174"/>
      <c r="M72" s="174"/>
      <c r="N72" s="204">
        <f t="shared" si="45"/>
        <v>0</v>
      </c>
      <c r="O72" s="205">
        <f t="shared" si="43"/>
        <v>0</v>
      </c>
      <c r="P72" s="205">
        <f t="shared" si="44"/>
        <v>0</v>
      </c>
    </row>
    <row r="73" spans="1:16" ht="12.75" customHeight="1" x14ac:dyDescent="0.25">
      <c r="A73" s="386"/>
      <c r="B73" s="383"/>
      <c r="C73" s="384"/>
      <c r="D73" s="230" t="s">
        <v>125</v>
      </c>
      <c r="E73" s="118" t="s">
        <v>291</v>
      </c>
      <c r="F73" s="208"/>
      <c r="G73" s="208"/>
      <c r="H73" s="208"/>
      <c r="I73" s="208"/>
      <c r="J73" s="148"/>
      <c r="K73" s="148"/>
      <c r="L73" s="148"/>
      <c r="M73" s="148"/>
      <c r="N73" s="119">
        <f t="shared" si="45"/>
        <v>0</v>
      </c>
      <c r="O73" s="203">
        <f t="shared" si="43"/>
        <v>0</v>
      </c>
      <c r="P73" s="203">
        <f t="shared" si="44"/>
        <v>0</v>
      </c>
    </row>
    <row r="74" spans="1:16" ht="12.75" customHeight="1" x14ac:dyDescent="0.25">
      <c r="A74" s="386"/>
      <c r="B74" s="383" t="s">
        <v>80</v>
      </c>
      <c r="C74" s="384" t="s">
        <v>126</v>
      </c>
      <c r="D74" s="293" t="s">
        <v>127</v>
      </c>
      <c r="E74" s="292" t="s">
        <v>128</v>
      </c>
      <c r="F74" s="273"/>
      <c r="G74" s="273"/>
      <c r="H74" s="273"/>
      <c r="I74" s="273"/>
      <c r="J74" s="174"/>
      <c r="K74" s="174"/>
      <c r="L74" s="174"/>
      <c r="M74" s="174"/>
      <c r="N74" s="204">
        <f t="shared" si="45"/>
        <v>0</v>
      </c>
      <c r="O74" s="205">
        <f t="shared" si="43"/>
        <v>0</v>
      </c>
      <c r="P74" s="205">
        <f t="shared" si="44"/>
        <v>0</v>
      </c>
    </row>
    <row r="75" spans="1:16" ht="12.75" customHeight="1" x14ac:dyDescent="0.25">
      <c r="A75" s="386"/>
      <c r="B75" s="383"/>
      <c r="C75" s="384"/>
      <c r="D75" s="229" t="s">
        <v>129</v>
      </c>
      <c r="E75" s="118" t="s">
        <v>128</v>
      </c>
      <c r="F75" s="208"/>
      <c r="G75" s="208"/>
      <c r="H75" s="208"/>
      <c r="I75" s="208"/>
      <c r="J75" s="148"/>
      <c r="K75" s="148"/>
      <c r="L75" s="148"/>
      <c r="M75" s="148"/>
      <c r="N75" s="119">
        <f t="shared" si="45"/>
        <v>0</v>
      </c>
      <c r="O75" s="203">
        <f t="shared" si="43"/>
        <v>0</v>
      </c>
      <c r="P75" s="203">
        <f t="shared" si="44"/>
        <v>0</v>
      </c>
    </row>
    <row r="76" spans="1:16" ht="12.75" customHeight="1" x14ac:dyDescent="0.25">
      <c r="A76" s="386"/>
      <c r="B76" s="383" t="s">
        <v>81</v>
      </c>
      <c r="C76" s="385" t="s">
        <v>130</v>
      </c>
      <c r="D76" s="344" t="s">
        <v>131</v>
      </c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</row>
    <row r="77" spans="1:16" ht="12.75" customHeight="1" x14ac:dyDescent="0.25">
      <c r="A77" s="386"/>
      <c r="B77" s="383"/>
      <c r="C77" s="385"/>
      <c r="D77" s="293" t="s">
        <v>132</v>
      </c>
      <c r="E77" s="292" t="s">
        <v>133</v>
      </c>
      <c r="F77" s="273"/>
      <c r="G77" s="273"/>
      <c r="H77" s="273"/>
      <c r="I77" s="273"/>
      <c r="J77" s="174"/>
      <c r="K77" s="174"/>
      <c r="L77" s="174"/>
      <c r="M77" s="174"/>
      <c r="N77" s="204">
        <f t="shared" ref="N77:N78" si="46">SUM(K77:M77)</f>
        <v>0</v>
      </c>
      <c r="O77" s="205">
        <f t="shared" ref="O77:O78" si="47">F77+H77</f>
        <v>0</v>
      </c>
      <c r="P77" s="205">
        <f t="shared" ref="P77:P78" si="48">SUM(G77,I77)</f>
        <v>0</v>
      </c>
    </row>
    <row r="78" spans="1:16" ht="12.75" customHeight="1" x14ac:dyDescent="0.25">
      <c r="A78" s="386"/>
      <c r="B78" s="383"/>
      <c r="C78" s="385"/>
      <c r="D78" s="229" t="s">
        <v>134</v>
      </c>
      <c r="E78" s="118" t="s">
        <v>133</v>
      </c>
      <c r="F78" s="208"/>
      <c r="G78" s="208"/>
      <c r="H78" s="208"/>
      <c r="I78" s="208"/>
      <c r="J78" s="148"/>
      <c r="K78" s="148"/>
      <c r="L78" s="148"/>
      <c r="M78" s="148"/>
      <c r="N78" s="119">
        <f t="shared" si="46"/>
        <v>0</v>
      </c>
      <c r="O78" s="203">
        <f t="shared" si="47"/>
        <v>0</v>
      </c>
      <c r="P78" s="203">
        <f t="shared" si="48"/>
        <v>0</v>
      </c>
    </row>
    <row r="79" spans="1:16" ht="12.75" customHeight="1" x14ac:dyDescent="0.25">
      <c r="A79" s="386"/>
      <c r="B79" s="383"/>
      <c r="C79" s="385"/>
      <c r="D79" s="344" t="s">
        <v>135</v>
      </c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</row>
    <row r="80" spans="1:16" ht="12.75" customHeight="1" x14ac:dyDescent="0.25">
      <c r="A80" s="386"/>
      <c r="B80" s="383"/>
      <c r="C80" s="385"/>
      <c r="D80" s="293" t="s">
        <v>136</v>
      </c>
      <c r="E80" s="292" t="s">
        <v>291</v>
      </c>
      <c r="F80" s="273"/>
      <c r="G80" s="273"/>
      <c r="H80" s="273"/>
      <c r="I80" s="273"/>
      <c r="J80" s="174"/>
      <c r="K80" s="174"/>
      <c r="L80" s="174"/>
      <c r="M80" s="174"/>
      <c r="N80" s="204">
        <f t="shared" ref="N80:N86" si="49">SUM(K80:M80)</f>
        <v>0</v>
      </c>
      <c r="O80" s="205">
        <f t="shared" ref="O80:O86" si="50">F80+H80</f>
        <v>0</v>
      </c>
      <c r="P80" s="205">
        <f t="shared" ref="P80:P86" si="51">SUM(G80,I80)</f>
        <v>0</v>
      </c>
    </row>
    <row r="81" spans="1:16" ht="12.75" customHeight="1" x14ac:dyDescent="0.25">
      <c r="A81" s="386"/>
      <c r="B81" s="383"/>
      <c r="C81" s="385"/>
      <c r="D81" s="229" t="s">
        <v>137</v>
      </c>
      <c r="E81" s="118" t="s">
        <v>291</v>
      </c>
      <c r="F81" s="208"/>
      <c r="G81" s="208"/>
      <c r="H81" s="208"/>
      <c r="I81" s="208"/>
      <c r="J81" s="148"/>
      <c r="K81" s="148"/>
      <c r="L81" s="148"/>
      <c r="M81" s="148"/>
      <c r="N81" s="119">
        <f t="shared" si="49"/>
        <v>0</v>
      </c>
      <c r="O81" s="203">
        <f t="shared" si="50"/>
        <v>0</v>
      </c>
      <c r="P81" s="203">
        <f t="shared" si="51"/>
        <v>0</v>
      </c>
    </row>
    <row r="82" spans="1:16" ht="12.75" customHeight="1" x14ac:dyDescent="0.25">
      <c r="A82" s="386"/>
      <c r="B82" s="383"/>
      <c r="C82" s="385"/>
      <c r="D82" s="293" t="s">
        <v>138</v>
      </c>
      <c r="E82" s="292" t="s">
        <v>291</v>
      </c>
      <c r="F82" s="273"/>
      <c r="G82" s="273"/>
      <c r="H82" s="273"/>
      <c r="I82" s="273"/>
      <c r="J82" s="174"/>
      <c r="K82" s="174"/>
      <c r="L82" s="174"/>
      <c r="M82" s="174"/>
      <c r="N82" s="204">
        <f t="shared" si="49"/>
        <v>0</v>
      </c>
      <c r="O82" s="205">
        <f t="shared" si="50"/>
        <v>0</v>
      </c>
      <c r="P82" s="205">
        <f t="shared" si="51"/>
        <v>0</v>
      </c>
    </row>
    <row r="83" spans="1:16" ht="12.75" customHeight="1" x14ac:dyDescent="0.25">
      <c r="A83" s="386"/>
      <c r="B83" s="383"/>
      <c r="C83" s="385"/>
      <c r="D83" s="229" t="s">
        <v>139</v>
      </c>
      <c r="E83" s="118" t="s">
        <v>291</v>
      </c>
      <c r="F83" s="208"/>
      <c r="G83" s="208"/>
      <c r="H83" s="208"/>
      <c r="I83" s="208"/>
      <c r="J83" s="148"/>
      <c r="K83" s="148"/>
      <c r="L83" s="148"/>
      <c r="M83" s="148"/>
      <c r="N83" s="119">
        <f t="shared" si="49"/>
        <v>0</v>
      </c>
      <c r="O83" s="203">
        <f t="shared" si="50"/>
        <v>0</v>
      </c>
      <c r="P83" s="203">
        <f t="shared" si="51"/>
        <v>0</v>
      </c>
    </row>
    <row r="84" spans="1:16" ht="12.75" customHeight="1" x14ac:dyDescent="0.25">
      <c r="A84" s="386"/>
      <c r="B84" s="383"/>
      <c r="C84" s="385"/>
      <c r="D84" s="293" t="s">
        <v>140</v>
      </c>
      <c r="E84" s="292" t="s">
        <v>291</v>
      </c>
      <c r="F84" s="273"/>
      <c r="G84" s="273"/>
      <c r="H84" s="273"/>
      <c r="I84" s="273"/>
      <c r="J84" s="174"/>
      <c r="K84" s="174"/>
      <c r="L84" s="174"/>
      <c r="M84" s="174"/>
      <c r="N84" s="204">
        <f t="shared" si="49"/>
        <v>0</v>
      </c>
      <c r="O84" s="205">
        <f t="shared" si="50"/>
        <v>0</v>
      </c>
      <c r="P84" s="205">
        <f t="shared" si="51"/>
        <v>0</v>
      </c>
    </row>
    <row r="85" spans="1:16" ht="12.75" customHeight="1" x14ac:dyDescent="0.25">
      <c r="A85" s="386"/>
      <c r="B85" s="383" t="s">
        <v>82</v>
      </c>
      <c r="C85" s="384" t="s">
        <v>141</v>
      </c>
      <c r="D85" s="229" t="s">
        <v>142</v>
      </c>
      <c r="E85" s="118" t="s">
        <v>291</v>
      </c>
      <c r="F85" s="208"/>
      <c r="G85" s="208"/>
      <c r="H85" s="208"/>
      <c r="I85" s="208"/>
      <c r="J85" s="148"/>
      <c r="K85" s="148"/>
      <c r="L85" s="148"/>
      <c r="M85" s="148"/>
      <c r="N85" s="119">
        <f t="shared" si="49"/>
        <v>0</v>
      </c>
      <c r="O85" s="203">
        <f t="shared" si="50"/>
        <v>0</v>
      </c>
      <c r="P85" s="203">
        <f t="shared" si="51"/>
        <v>0</v>
      </c>
    </row>
    <row r="86" spans="1:16" ht="12.75" customHeight="1" x14ac:dyDescent="0.25">
      <c r="A86" s="386"/>
      <c r="B86" s="383"/>
      <c r="C86" s="384"/>
      <c r="D86" s="293" t="s">
        <v>143</v>
      </c>
      <c r="E86" s="292" t="s">
        <v>128</v>
      </c>
      <c r="F86" s="273"/>
      <c r="G86" s="273"/>
      <c r="H86" s="273"/>
      <c r="I86" s="273"/>
      <c r="J86" s="174"/>
      <c r="K86" s="174"/>
      <c r="L86" s="174"/>
      <c r="M86" s="174"/>
      <c r="N86" s="204">
        <f t="shared" si="49"/>
        <v>0</v>
      </c>
      <c r="O86" s="205">
        <f t="shared" si="50"/>
        <v>0</v>
      </c>
      <c r="P86" s="205">
        <f t="shared" si="51"/>
        <v>0</v>
      </c>
    </row>
    <row r="87" spans="1:16" ht="12.75" customHeight="1" x14ac:dyDescent="0.25">
      <c r="A87" s="386"/>
      <c r="B87" s="383" t="s">
        <v>144</v>
      </c>
      <c r="C87" s="385" t="s">
        <v>145</v>
      </c>
      <c r="D87" s="379" t="s">
        <v>146</v>
      </c>
      <c r="E87" s="379"/>
      <c r="F87" s="379"/>
      <c r="G87" s="379"/>
      <c r="H87" s="379"/>
      <c r="I87" s="379"/>
      <c r="J87" s="379"/>
      <c r="K87" s="379"/>
      <c r="L87" s="379"/>
      <c r="M87" s="379"/>
      <c r="N87" s="379"/>
      <c r="O87" s="379"/>
      <c r="P87" s="379"/>
    </row>
    <row r="88" spans="1:16" ht="12.75" customHeight="1" x14ac:dyDescent="0.25">
      <c r="A88" s="386"/>
      <c r="B88" s="383"/>
      <c r="C88" s="385"/>
      <c r="D88" s="293" t="s">
        <v>147</v>
      </c>
      <c r="E88" s="292" t="s">
        <v>291</v>
      </c>
      <c r="F88" s="273"/>
      <c r="G88" s="273"/>
      <c r="H88" s="273"/>
      <c r="I88" s="273"/>
      <c r="J88" s="174"/>
      <c r="K88" s="174"/>
      <c r="L88" s="174"/>
      <c r="M88" s="174"/>
      <c r="N88" s="204">
        <f t="shared" ref="N88:N89" si="52">SUM(K88:M88)</f>
        <v>0</v>
      </c>
      <c r="O88" s="205">
        <f t="shared" ref="O88:O89" si="53">F88+H88</f>
        <v>0</v>
      </c>
      <c r="P88" s="205">
        <f t="shared" ref="P88:P89" si="54">SUM(G88,I88)</f>
        <v>0</v>
      </c>
    </row>
    <row r="89" spans="1:16" ht="12.75" customHeight="1" x14ac:dyDescent="0.25">
      <c r="A89" s="386"/>
      <c r="B89" s="383"/>
      <c r="C89" s="385"/>
      <c r="D89" s="229" t="s">
        <v>148</v>
      </c>
      <c r="E89" s="118" t="s">
        <v>291</v>
      </c>
      <c r="F89" s="208"/>
      <c r="G89" s="208"/>
      <c r="H89" s="208"/>
      <c r="I89" s="208"/>
      <c r="J89" s="148"/>
      <c r="K89" s="148"/>
      <c r="L89" s="148"/>
      <c r="M89" s="148"/>
      <c r="N89" s="119">
        <f t="shared" si="52"/>
        <v>0</v>
      </c>
      <c r="O89" s="203">
        <f t="shared" si="53"/>
        <v>0</v>
      </c>
      <c r="P89" s="203">
        <f t="shared" si="54"/>
        <v>0</v>
      </c>
    </row>
    <row r="90" spans="1:16" ht="12.75" customHeight="1" x14ac:dyDescent="0.25">
      <c r="A90" s="386"/>
      <c r="B90" s="383"/>
      <c r="C90" s="385"/>
      <c r="D90" s="379" t="s">
        <v>240</v>
      </c>
      <c r="E90" s="379"/>
      <c r="F90" s="379"/>
      <c r="G90" s="379"/>
      <c r="H90" s="379"/>
      <c r="I90" s="379"/>
      <c r="J90" s="379"/>
      <c r="K90" s="379"/>
      <c r="L90" s="379"/>
      <c r="M90" s="379"/>
      <c r="N90" s="379"/>
      <c r="O90" s="379"/>
      <c r="P90" s="379"/>
    </row>
    <row r="91" spans="1:16" ht="12.75" customHeight="1" x14ac:dyDescent="0.25">
      <c r="A91" s="386"/>
      <c r="B91" s="383"/>
      <c r="C91" s="385"/>
      <c r="D91" s="293" t="s">
        <v>150</v>
      </c>
      <c r="E91" s="292" t="s">
        <v>151</v>
      </c>
      <c r="F91" s="273"/>
      <c r="G91" s="273"/>
      <c r="H91" s="273"/>
      <c r="I91" s="273"/>
      <c r="J91" s="174"/>
      <c r="K91" s="174"/>
      <c r="L91" s="174"/>
      <c r="M91" s="174"/>
      <c r="N91" s="204">
        <f t="shared" ref="N91:N95" si="55">SUM(K91:M91)</f>
        <v>0</v>
      </c>
      <c r="O91" s="205">
        <f t="shared" ref="O91:O95" si="56">F91+H91</f>
        <v>0</v>
      </c>
      <c r="P91" s="205">
        <f t="shared" ref="P91:P95" si="57">SUM(G91,I91)</f>
        <v>0</v>
      </c>
    </row>
    <row r="92" spans="1:16" ht="12.75" customHeight="1" x14ac:dyDescent="0.25">
      <c r="A92" s="386"/>
      <c r="B92" s="383"/>
      <c r="C92" s="385"/>
      <c r="D92" s="230" t="s">
        <v>152</v>
      </c>
      <c r="E92" s="118" t="s">
        <v>151</v>
      </c>
      <c r="F92" s="208"/>
      <c r="G92" s="208"/>
      <c r="H92" s="208"/>
      <c r="I92" s="208"/>
      <c r="J92" s="148"/>
      <c r="K92" s="148"/>
      <c r="L92" s="148"/>
      <c r="M92" s="148"/>
      <c r="N92" s="119">
        <f t="shared" si="55"/>
        <v>0</v>
      </c>
      <c r="O92" s="203">
        <f t="shared" si="56"/>
        <v>0</v>
      </c>
      <c r="P92" s="203">
        <f t="shared" si="57"/>
        <v>0</v>
      </c>
    </row>
    <row r="93" spans="1:16" ht="12.75" customHeight="1" x14ac:dyDescent="0.25">
      <c r="A93" s="386"/>
      <c r="B93" s="387" t="s">
        <v>153</v>
      </c>
      <c r="C93" s="384" t="s">
        <v>154</v>
      </c>
      <c r="D93" s="99" t="s">
        <v>155</v>
      </c>
      <c r="E93" s="292" t="s">
        <v>291</v>
      </c>
      <c r="F93" s="273"/>
      <c r="G93" s="273"/>
      <c r="H93" s="273"/>
      <c r="I93" s="273"/>
      <c r="J93" s="174"/>
      <c r="K93" s="174"/>
      <c r="L93" s="174"/>
      <c r="M93" s="174"/>
      <c r="N93" s="204">
        <f t="shared" si="55"/>
        <v>0</v>
      </c>
      <c r="O93" s="205">
        <f t="shared" si="56"/>
        <v>0</v>
      </c>
      <c r="P93" s="205">
        <f t="shared" si="57"/>
        <v>0</v>
      </c>
    </row>
    <row r="94" spans="1:16" ht="12.75" customHeight="1" x14ac:dyDescent="0.25">
      <c r="A94" s="386"/>
      <c r="B94" s="387"/>
      <c r="C94" s="384"/>
      <c r="D94" s="230" t="s">
        <v>156</v>
      </c>
      <c r="E94" s="118" t="s">
        <v>291</v>
      </c>
      <c r="F94" s="208"/>
      <c r="G94" s="208"/>
      <c r="H94" s="208"/>
      <c r="I94" s="208"/>
      <c r="J94" s="148"/>
      <c r="K94" s="148"/>
      <c r="L94" s="148"/>
      <c r="M94" s="148"/>
      <c r="N94" s="119">
        <f t="shared" si="55"/>
        <v>0</v>
      </c>
      <c r="O94" s="203">
        <f t="shared" si="56"/>
        <v>0</v>
      </c>
      <c r="P94" s="203">
        <f t="shared" si="57"/>
        <v>0</v>
      </c>
    </row>
    <row r="95" spans="1:16" ht="12.75" customHeight="1" x14ac:dyDescent="0.25">
      <c r="A95" s="386"/>
      <c r="B95" s="387"/>
      <c r="C95" s="384"/>
      <c r="D95" s="294" t="s">
        <v>166</v>
      </c>
      <c r="E95" s="292" t="s">
        <v>291</v>
      </c>
      <c r="F95" s="273"/>
      <c r="G95" s="273"/>
      <c r="H95" s="273"/>
      <c r="I95" s="273"/>
      <c r="J95" s="174"/>
      <c r="K95" s="174"/>
      <c r="L95" s="174"/>
      <c r="M95" s="174"/>
      <c r="N95" s="204">
        <f t="shared" si="55"/>
        <v>0</v>
      </c>
      <c r="O95" s="205">
        <f t="shared" si="56"/>
        <v>0</v>
      </c>
      <c r="P95" s="205">
        <f t="shared" si="57"/>
        <v>0</v>
      </c>
    </row>
    <row r="96" spans="1:16" ht="12.75" customHeight="1" x14ac:dyDescent="0.25">
      <c r="A96" s="386"/>
      <c r="B96" s="346" t="s">
        <v>157</v>
      </c>
      <c r="C96" s="346"/>
      <c r="D96" s="346" t="s">
        <v>291</v>
      </c>
      <c r="E96" s="346"/>
      <c r="F96" s="203">
        <f t="shared" ref="F96:P96" si="58">SUM(F70,F71,F72,F73,F80,F81,F82,F83,F84,F85,F88,F89,F93,F94,F95)</f>
        <v>0</v>
      </c>
      <c r="G96" s="203">
        <f t="shared" si="58"/>
        <v>0</v>
      </c>
      <c r="H96" s="203">
        <f t="shared" si="58"/>
        <v>0</v>
      </c>
      <c r="I96" s="203">
        <f t="shared" si="58"/>
        <v>0</v>
      </c>
      <c r="J96" s="119">
        <f t="shared" si="58"/>
        <v>0</v>
      </c>
      <c r="K96" s="119">
        <f t="shared" si="58"/>
        <v>0</v>
      </c>
      <c r="L96" s="119">
        <f t="shared" si="58"/>
        <v>0</v>
      </c>
      <c r="M96" s="119">
        <f t="shared" si="58"/>
        <v>0</v>
      </c>
      <c r="N96" s="119">
        <f t="shared" si="58"/>
        <v>0</v>
      </c>
      <c r="O96" s="203">
        <f t="shared" si="58"/>
        <v>0</v>
      </c>
      <c r="P96" s="203">
        <f t="shared" si="58"/>
        <v>0</v>
      </c>
    </row>
    <row r="97" spans="1:16" ht="12.75" customHeight="1" x14ac:dyDescent="0.25">
      <c r="A97" s="386"/>
      <c r="B97" s="346"/>
      <c r="C97" s="346"/>
      <c r="D97" s="380" t="s">
        <v>151</v>
      </c>
      <c r="E97" s="380"/>
      <c r="F97" s="295">
        <f t="shared" ref="F97:P127" si="59">SUM(F91,F92)</f>
        <v>0</v>
      </c>
      <c r="G97" s="295">
        <f t="shared" si="59"/>
        <v>0</v>
      </c>
      <c r="H97" s="205">
        <f t="shared" si="59"/>
        <v>0</v>
      </c>
      <c r="I97" s="205">
        <f t="shared" si="59"/>
        <v>0</v>
      </c>
      <c r="J97" s="204">
        <f t="shared" si="59"/>
        <v>0</v>
      </c>
      <c r="K97" s="204">
        <f t="shared" si="59"/>
        <v>0</v>
      </c>
      <c r="L97" s="204">
        <f t="shared" si="59"/>
        <v>0</v>
      </c>
      <c r="M97" s="204">
        <f t="shared" si="59"/>
        <v>0</v>
      </c>
      <c r="N97" s="204">
        <f t="shared" si="59"/>
        <v>0</v>
      </c>
      <c r="O97" s="205">
        <f t="shared" si="59"/>
        <v>0</v>
      </c>
      <c r="P97" s="205">
        <f t="shared" si="59"/>
        <v>0</v>
      </c>
    </row>
    <row r="98" spans="1:16" ht="12.75" customHeight="1" x14ac:dyDescent="0.25">
      <c r="A98" s="386"/>
      <c r="B98" s="346"/>
      <c r="C98" s="346"/>
      <c r="D98" s="346" t="s">
        <v>128</v>
      </c>
      <c r="E98" s="346"/>
      <c r="F98" s="232">
        <f t="shared" ref="F98:P98" si="60">SUM(F74,F75,F86)</f>
        <v>0</v>
      </c>
      <c r="G98" s="232">
        <f t="shared" si="60"/>
        <v>0</v>
      </c>
      <c r="H98" s="203">
        <f t="shared" si="60"/>
        <v>0</v>
      </c>
      <c r="I98" s="203">
        <f t="shared" si="60"/>
        <v>0</v>
      </c>
      <c r="J98" s="119">
        <f t="shared" si="60"/>
        <v>0</v>
      </c>
      <c r="K98" s="119">
        <f t="shared" si="60"/>
        <v>0</v>
      </c>
      <c r="L98" s="119">
        <f t="shared" si="60"/>
        <v>0</v>
      </c>
      <c r="M98" s="119">
        <f t="shared" si="60"/>
        <v>0</v>
      </c>
      <c r="N98" s="119">
        <f t="shared" si="60"/>
        <v>0</v>
      </c>
      <c r="O98" s="232">
        <f t="shared" si="60"/>
        <v>0</v>
      </c>
      <c r="P98" s="203">
        <f t="shared" si="60"/>
        <v>0</v>
      </c>
    </row>
    <row r="99" spans="1:16" ht="12.75" customHeight="1" x14ac:dyDescent="0.25">
      <c r="A99" s="386"/>
      <c r="B99" s="346"/>
      <c r="C99" s="346"/>
      <c r="D99" s="380" t="s">
        <v>133</v>
      </c>
      <c r="E99" s="380"/>
      <c r="F99" s="296">
        <f t="shared" ref="F99" si="61">SUM(F77:F78)</f>
        <v>0</v>
      </c>
      <c r="G99" s="296">
        <f t="shared" ref="G99:P99" si="62">SUM(G77:G78)</f>
        <v>0</v>
      </c>
      <c r="H99" s="205">
        <f t="shared" si="62"/>
        <v>0</v>
      </c>
      <c r="I99" s="205">
        <f t="shared" si="62"/>
        <v>0</v>
      </c>
      <c r="J99" s="204">
        <f t="shared" si="62"/>
        <v>0</v>
      </c>
      <c r="K99" s="204">
        <f t="shared" si="62"/>
        <v>0</v>
      </c>
      <c r="L99" s="297">
        <f t="shared" si="62"/>
        <v>0</v>
      </c>
      <c r="M99" s="297">
        <f t="shared" si="62"/>
        <v>0</v>
      </c>
      <c r="N99" s="297">
        <f t="shared" si="62"/>
        <v>0</v>
      </c>
      <c r="O99" s="296">
        <f t="shared" si="62"/>
        <v>0</v>
      </c>
      <c r="P99" s="296">
        <f t="shared" si="62"/>
        <v>0</v>
      </c>
    </row>
    <row r="100" spans="1:16" ht="12.75" customHeight="1" x14ac:dyDescent="0.25">
      <c r="A100" s="386" t="str">
        <f>IF('EŠ-1-og_kanton'!A15="","",'EŠ-1-og_kanton'!A15)</f>
        <v/>
      </c>
      <c r="B100" s="383" t="s">
        <v>79</v>
      </c>
      <c r="C100" s="384" t="s">
        <v>121</v>
      </c>
      <c r="D100" s="99" t="s">
        <v>122</v>
      </c>
      <c r="E100" s="292" t="s">
        <v>291</v>
      </c>
      <c r="F100" s="273"/>
      <c r="G100" s="273"/>
      <c r="H100" s="273"/>
      <c r="I100" s="273"/>
      <c r="J100" s="174"/>
      <c r="K100" s="174"/>
      <c r="L100" s="174"/>
      <c r="M100" s="174"/>
      <c r="N100" s="204">
        <f t="shared" ref="N100" si="63">SUM(K100:M100)</f>
        <v>0</v>
      </c>
      <c r="O100" s="205">
        <f t="shared" ref="O100:O105" si="64">F100+H100</f>
        <v>0</v>
      </c>
      <c r="P100" s="205">
        <f t="shared" ref="P100:P105" si="65">SUM(G100,I100)</f>
        <v>0</v>
      </c>
    </row>
    <row r="101" spans="1:16" ht="12.75" customHeight="1" x14ac:dyDescent="0.25">
      <c r="A101" s="386"/>
      <c r="B101" s="383"/>
      <c r="C101" s="384"/>
      <c r="D101" s="230" t="s">
        <v>123</v>
      </c>
      <c r="E101" s="118" t="s">
        <v>291</v>
      </c>
      <c r="F101" s="208"/>
      <c r="G101" s="208"/>
      <c r="H101" s="208"/>
      <c r="I101" s="208"/>
      <c r="J101" s="148"/>
      <c r="K101" s="148"/>
      <c r="L101" s="148"/>
      <c r="M101" s="148"/>
      <c r="N101" s="119">
        <f t="shared" ref="N101:N105" si="66">SUM(K101:M101)</f>
        <v>0</v>
      </c>
      <c r="O101" s="203">
        <f t="shared" si="64"/>
        <v>0</v>
      </c>
      <c r="P101" s="203">
        <f t="shared" si="65"/>
        <v>0</v>
      </c>
    </row>
    <row r="102" spans="1:16" ht="12.75" customHeight="1" x14ac:dyDescent="0.25">
      <c r="A102" s="386"/>
      <c r="B102" s="383"/>
      <c r="C102" s="384"/>
      <c r="D102" s="99" t="s">
        <v>124</v>
      </c>
      <c r="E102" s="292" t="s">
        <v>291</v>
      </c>
      <c r="F102" s="273"/>
      <c r="G102" s="273"/>
      <c r="H102" s="273"/>
      <c r="I102" s="273"/>
      <c r="J102" s="174"/>
      <c r="K102" s="174"/>
      <c r="L102" s="174"/>
      <c r="M102" s="174"/>
      <c r="N102" s="204">
        <f t="shared" si="66"/>
        <v>0</v>
      </c>
      <c r="O102" s="205">
        <f t="shared" si="64"/>
        <v>0</v>
      </c>
      <c r="P102" s="205">
        <f t="shared" si="65"/>
        <v>0</v>
      </c>
    </row>
    <row r="103" spans="1:16" ht="12.75" customHeight="1" x14ac:dyDescent="0.25">
      <c r="A103" s="386"/>
      <c r="B103" s="383"/>
      <c r="C103" s="384"/>
      <c r="D103" s="230" t="s">
        <v>125</v>
      </c>
      <c r="E103" s="118" t="s">
        <v>291</v>
      </c>
      <c r="F103" s="208"/>
      <c r="G103" s="208"/>
      <c r="H103" s="208"/>
      <c r="I103" s="208"/>
      <c r="J103" s="148"/>
      <c r="K103" s="148"/>
      <c r="L103" s="148"/>
      <c r="M103" s="148"/>
      <c r="N103" s="119">
        <f t="shared" si="66"/>
        <v>0</v>
      </c>
      <c r="O103" s="203">
        <f t="shared" si="64"/>
        <v>0</v>
      </c>
      <c r="P103" s="203">
        <f t="shared" si="65"/>
        <v>0</v>
      </c>
    </row>
    <row r="104" spans="1:16" ht="12.75" customHeight="1" x14ac:dyDescent="0.25">
      <c r="A104" s="386"/>
      <c r="B104" s="383" t="s">
        <v>80</v>
      </c>
      <c r="C104" s="384" t="s">
        <v>126</v>
      </c>
      <c r="D104" s="293" t="s">
        <v>127</v>
      </c>
      <c r="E104" s="292" t="s">
        <v>128</v>
      </c>
      <c r="F104" s="273"/>
      <c r="G104" s="273"/>
      <c r="H104" s="273"/>
      <c r="I104" s="273"/>
      <c r="J104" s="174"/>
      <c r="K104" s="174"/>
      <c r="L104" s="174"/>
      <c r="M104" s="174"/>
      <c r="N104" s="204">
        <f t="shared" si="66"/>
        <v>0</v>
      </c>
      <c r="O104" s="205">
        <f t="shared" si="64"/>
        <v>0</v>
      </c>
      <c r="P104" s="205">
        <f t="shared" si="65"/>
        <v>0</v>
      </c>
    </row>
    <row r="105" spans="1:16" ht="12.75" customHeight="1" x14ac:dyDescent="0.25">
      <c r="A105" s="386"/>
      <c r="B105" s="383"/>
      <c r="C105" s="384"/>
      <c r="D105" s="229" t="s">
        <v>129</v>
      </c>
      <c r="E105" s="118" t="s">
        <v>128</v>
      </c>
      <c r="F105" s="208"/>
      <c r="G105" s="208"/>
      <c r="H105" s="208"/>
      <c r="I105" s="208"/>
      <c r="J105" s="148"/>
      <c r="K105" s="148"/>
      <c r="L105" s="148"/>
      <c r="M105" s="148"/>
      <c r="N105" s="119">
        <f t="shared" si="66"/>
        <v>0</v>
      </c>
      <c r="O105" s="203">
        <f t="shared" si="64"/>
        <v>0</v>
      </c>
      <c r="P105" s="203">
        <f t="shared" si="65"/>
        <v>0</v>
      </c>
    </row>
    <row r="106" spans="1:16" ht="12.75" customHeight="1" x14ac:dyDescent="0.25">
      <c r="A106" s="386"/>
      <c r="B106" s="383" t="s">
        <v>81</v>
      </c>
      <c r="C106" s="385" t="s">
        <v>130</v>
      </c>
      <c r="D106" s="344" t="s">
        <v>131</v>
      </c>
      <c r="E106" s="344"/>
      <c r="F106" s="344"/>
      <c r="G106" s="344"/>
      <c r="H106" s="344"/>
      <c r="I106" s="344"/>
      <c r="J106" s="344"/>
      <c r="K106" s="344"/>
      <c r="L106" s="344"/>
      <c r="M106" s="344"/>
      <c r="N106" s="344"/>
      <c r="O106" s="344"/>
      <c r="P106" s="344"/>
    </row>
    <row r="107" spans="1:16" ht="12.75" customHeight="1" x14ac:dyDescent="0.25">
      <c r="A107" s="386"/>
      <c r="B107" s="383"/>
      <c r="C107" s="385"/>
      <c r="D107" s="293" t="s">
        <v>132</v>
      </c>
      <c r="E107" s="292" t="s">
        <v>133</v>
      </c>
      <c r="F107" s="273"/>
      <c r="G107" s="273"/>
      <c r="H107" s="273"/>
      <c r="I107" s="273"/>
      <c r="J107" s="174"/>
      <c r="K107" s="174"/>
      <c r="L107" s="174"/>
      <c r="M107" s="174"/>
      <c r="N107" s="204">
        <f t="shared" ref="N107:N108" si="67">SUM(K107:M107)</f>
        <v>0</v>
      </c>
      <c r="O107" s="205">
        <f t="shared" ref="O107:O108" si="68">F107+H107</f>
        <v>0</v>
      </c>
      <c r="P107" s="205">
        <f t="shared" ref="P107:P108" si="69">SUM(G107,I107)</f>
        <v>0</v>
      </c>
    </row>
    <row r="108" spans="1:16" ht="12.75" customHeight="1" x14ac:dyDescent="0.25">
      <c r="A108" s="386"/>
      <c r="B108" s="383"/>
      <c r="C108" s="385"/>
      <c r="D108" s="229" t="s">
        <v>134</v>
      </c>
      <c r="E108" s="118" t="s">
        <v>133</v>
      </c>
      <c r="F108" s="208"/>
      <c r="G108" s="208"/>
      <c r="H108" s="208"/>
      <c r="I108" s="208"/>
      <c r="J108" s="148"/>
      <c r="K108" s="148"/>
      <c r="L108" s="148"/>
      <c r="M108" s="148"/>
      <c r="N108" s="119">
        <f t="shared" si="67"/>
        <v>0</v>
      </c>
      <c r="O108" s="203">
        <f t="shared" si="68"/>
        <v>0</v>
      </c>
      <c r="P108" s="203">
        <f t="shared" si="69"/>
        <v>0</v>
      </c>
    </row>
    <row r="109" spans="1:16" ht="12.75" customHeight="1" x14ac:dyDescent="0.25">
      <c r="A109" s="386"/>
      <c r="B109" s="383"/>
      <c r="C109" s="385"/>
      <c r="D109" s="344" t="s">
        <v>135</v>
      </c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</row>
    <row r="110" spans="1:16" ht="12.75" customHeight="1" x14ac:dyDescent="0.25">
      <c r="A110" s="386"/>
      <c r="B110" s="383"/>
      <c r="C110" s="385"/>
      <c r="D110" s="293" t="s">
        <v>136</v>
      </c>
      <c r="E110" s="292" t="s">
        <v>291</v>
      </c>
      <c r="F110" s="273"/>
      <c r="G110" s="273"/>
      <c r="H110" s="273"/>
      <c r="I110" s="273"/>
      <c r="J110" s="174"/>
      <c r="K110" s="174"/>
      <c r="L110" s="174"/>
      <c r="M110" s="174"/>
      <c r="N110" s="204">
        <f t="shared" ref="N110:N116" si="70">SUM(K110:M110)</f>
        <v>0</v>
      </c>
      <c r="O110" s="205">
        <f t="shared" ref="O110:O116" si="71">F110+H110</f>
        <v>0</v>
      </c>
      <c r="P110" s="205">
        <f t="shared" ref="P110:P116" si="72">SUM(G110,I110)</f>
        <v>0</v>
      </c>
    </row>
    <row r="111" spans="1:16" ht="12.75" customHeight="1" x14ac:dyDescent="0.25">
      <c r="A111" s="386"/>
      <c r="B111" s="383"/>
      <c r="C111" s="385"/>
      <c r="D111" s="229" t="s">
        <v>137</v>
      </c>
      <c r="E111" s="118" t="s">
        <v>291</v>
      </c>
      <c r="F111" s="208"/>
      <c r="G111" s="208"/>
      <c r="H111" s="208"/>
      <c r="I111" s="208"/>
      <c r="J111" s="148"/>
      <c r="K111" s="148"/>
      <c r="L111" s="148"/>
      <c r="M111" s="148"/>
      <c r="N111" s="119">
        <f t="shared" si="70"/>
        <v>0</v>
      </c>
      <c r="O111" s="203">
        <f t="shared" si="71"/>
        <v>0</v>
      </c>
      <c r="P111" s="203">
        <f t="shared" si="72"/>
        <v>0</v>
      </c>
    </row>
    <row r="112" spans="1:16" ht="12.75" customHeight="1" x14ac:dyDescent="0.25">
      <c r="A112" s="386"/>
      <c r="B112" s="383"/>
      <c r="C112" s="385"/>
      <c r="D112" s="293" t="s">
        <v>138</v>
      </c>
      <c r="E112" s="292" t="s">
        <v>291</v>
      </c>
      <c r="F112" s="273"/>
      <c r="G112" s="273"/>
      <c r="H112" s="273"/>
      <c r="I112" s="273"/>
      <c r="J112" s="174"/>
      <c r="K112" s="174"/>
      <c r="L112" s="174"/>
      <c r="M112" s="174"/>
      <c r="N112" s="204">
        <f t="shared" si="70"/>
        <v>0</v>
      </c>
      <c r="O112" s="205">
        <f t="shared" si="71"/>
        <v>0</v>
      </c>
      <c r="P112" s="205">
        <f t="shared" si="72"/>
        <v>0</v>
      </c>
    </row>
    <row r="113" spans="1:16" ht="12.75" customHeight="1" x14ac:dyDescent="0.25">
      <c r="A113" s="386"/>
      <c r="B113" s="383"/>
      <c r="C113" s="385"/>
      <c r="D113" s="229" t="s">
        <v>139</v>
      </c>
      <c r="E113" s="118" t="s">
        <v>291</v>
      </c>
      <c r="F113" s="208"/>
      <c r="G113" s="208"/>
      <c r="H113" s="208"/>
      <c r="I113" s="208"/>
      <c r="J113" s="148"/>
      <c r="K113" s="148"/>
      <c r="L113" s="148"/>
      <c r="M113" s="148"/>
      <c r="N113" s="119">
        <f t="shared" si="70"/>
        <v>0</v>
      </c>
      <c r="O113" s="203">
        <f t="shared" si="71"/>
        <v>0</v>
      </c>
      <c r="P113" s="203">
        <f t="shared" si="72"/>
        <v>0</v>
      </c>
    </row>
    <row r="114" spans="1:16" ht="12.75" customHeight="1" x14ac:dyDescent="0.25">
      <c r="A114" s="386"/>
      <c r="B114" s="383"/>
      <c r="C114" s="385"/>
      <c r="D114" s="293" t="s">
        <v>140</v>
      </c>
      <c r="E114" s="292" t="s">
        <v>291</v>
      </c>
      <c r="F114" s="273"/>
      <c r="G114" s="273"/>
      <c r="H114" s="273"/>
      <c r="I114" s="273"/>
      <c r="J114" s="174"/>
      <c r="K114" s="174"/>
      <c r="L114" s="174"/>
      <c r="M114" s="174"/>
      <c r="N114" s="204">
        <f t="shared" si="70"/>
        <v>0</v>
      </c>
      <c r="O114" s="205">
        <f t="shared" si="71"/>
        <v>0</v>
      </c>
      <c r="P114" s="205">
        <f t="shared" si="72"/>
        <v>0</v>
      </c>
    </row>
    <row r="115" spans="1:16" ht="12.75" customHeight="1" x14ac:dyDescent="0.25">
      <c r="A115" s="386"/>
      <c r="B115" s="383" t="s">
        <v>82</v>
      </c>
      <c r="C115" s="384" t="s">
        <v>141</v>
      </c>
      <c r="D115" s="229" t="s">
        <v>142</v>
      </c>
      <c r="E115" s="118" t="s">
        <v>291</v>
      </c>
      <c r="F115" s="208"/>
      <c r="G115" s="208"/>
      <c r="H115" s="208"/>
      <c r="I115" s="208"/>
      <c r="J115" s="148"/>
      <c r="K115" s="148"/>
      <c r="L115" s="148"/>
      <c r="M115" s="148"/>
      <c r="N115" s="119">
        <f t="shared" si="70"/>
        <v>0</v>
      </c>
      <c r="O115" s="203">
        <f t="shared" si="71"/>
        <v>0</v>
      </c>
      <c r="P115" s="203">
        <f t="shared" si="72"/>
        <v>0</v>
      </c>
    </row>
    <row r="116" spans="1:16" ht="12.75" customHeight="1" x14ac:dyDescent="0.25">
      <c r="A116" s="386"/>
      <c r="B116" s="383"/>
      <c r="C116" s="384"/>
      <c r="D116" s="293" t="s">
        <v>143</v>
      </c>
      <c r="E116" s="292" t="s">
        <v>128</v>
      </c>
      <c r="F116" s="273"/>
      <c r="G116" s="273"/>
      <c r="H116" s="273"/>
      <c r="I116" s="273"/>
      <c r="J116" s="174"/>
      <c r="K116" s="174"/>
      <c r="L116" s="174"/>
      <c r="M116" s="174"/>
      <c r="N116" s="204">
        <f t="shared" si="70"/>
        <v>0</v>
      </c>
      <c r="O116" s="205">
        <f t="shared" si="71"/>
        <v>0</v>
      </c>
      <c r="P116" s="205">
        <f t="shared" si="72"/>
        <v>0</v>
      </c>
    </row>
    <row r="117" spans="1:16" ht="12.75" customHeight="1" x14ac:dyDescent="0.25">
      <c r="A117" s="386"/>
      <c r="B117" s="383" t="s">
        <v>144</v>
      </c>
      <c r="C117" s="385" t="s">
        <v>145</v>
      </c>
      <c r="D117" s="379" t="s">
        <v>146</v>
      </c>
      <c r="E117" s="379"/>
      <c r="F117" s="379"/>
      <c r="G117" s="379"/>
      <c r="H117" s="379"/>
      <c r="I117" s="379"/>
      <c r="J117" s="379"/>
      <c r="K117" s="379"/>
      <c r="L117" s="379"/>
      <c r="M117" s="379"/>
      <c r="N117" s="379"/>
      <c r="O117" s="379"/>
      <c r="P117" s="379"/>
    </row>
    <row r="118" spans="1:16" ht="12.75" customHeight="1" x14ac:dyDescent="0.25">
      <c r="A118" s="386"/>
      <c r="B118" s="383"/>
      <c r="C118" s="385"/>
      <c r="D118" s="293" t="s">
        <v>147</v>
      </c>
      <c r="E118" s="292" t="s">
        <v>291</v>
      </c>
      <c r="F118" s="273"/>
      <c r="G118" s="273"/>
      <c r="H118" s="273"/>
      <c r="I118" s="273"/>
      <c r="J118" s="174"/>
      <c r="K118" s="174"/>
      <c r="L118" s="174"/>
      <c r="M118" s="174"/>
      <c r="N118" s="204">
        <f t="shared" ref="N118:N119" si="73">SUM(K118:M118)</f>
        <v>0</v>
      </c>
      <c r="O118" s="205">
        <f t="shared" ref="O118:O119" si="74">F118+H118</f>
        <v>0</v>
      </c>
      <c r="P118" s="205">
        <f t="shared" ref="P118:P119" si="75">SUM(G118,I118)</f>
        <v>0</v>
      </c>
    </row>
    <row r="119" spans="1:16" ht="12.75" customHeight="1" x14ac:dyDescent="0.25">
      <c r="A119" s="386"/>
      <c r="B119" s="383"/>
      <c r="C119" s="385"/>
      <c r="D119" s="229" t="s">
        <v>148</v>
      </c>
      <c r="E119" s="118" t="s">
        <v>291</v>
      </c>
      <c r="F119" s="208"/>
      <c r="G119" s="208"/>
      <c r="H119" s="208"/>
      <c r="I119" s="208"/>
      <c r="J119" s="148"/>
      <c r="K119" s="148"/>
      <c r="L119" s="148"/>
      <c r="M119" s="148"/>
      <c r="N119" s="119">
        <f t="shared" si="73"/>
        <v>0</v>
      </c>
      <c r="O119" s="203">
        <f t="shared" si="74"/>
        <v>0</v>
      </c>
      <c r="P119" s="203">
        <f t="shared" si="75"/>
        <v>0</v>
      </c>
    </row>
    <row r="120" spans="1:16" ht="12.75" customHeight="1" x14ac:dyDescent="0.25">
      <c r="A120" s="386"/>
      <c r="B120" s="383"/>
      <c r="C120" s="385"/>
      <c r="D120" s="379" t="s">
        <v>240</v>
      </c>
      <c r="E120" s="379"/>
      <c r="F120" s="379"/>
      <c r="G120" s="379"/>
      <c r="H120" s="379"/>
      <c r="I120" s="379"/>
      <c r="J120" s="379"/>
      <c r="K120" s="379"/>
      <c r="L120" s="379"/>
      <c r="M120" s="379"/>
      <c r="N120" s="379"/>
      <c r="O120" s="379"/>
      <c r="P120" s="379"/>
    </row>
    <row r="121" spans="1:16" ht="12.75" customHeight="1" x14ac:dyDescent="0.25">
      <c r="A121" s="386"/>
      <c r="B121" s="383"/>
      <c r="C121" s="385"/>
      <c r="D121" s="293" t="s">
        <v>150</v>
      </c>
      <c r="E121" s="292" t="s">
        <v>151</v>
      </c>
      <c r="F121" s="273"/>
      <c r="G121" s="273"/>
      <c r="H121" s="273"/>
      <c r="I121" s="273"/>
      <c r="J121" s="174"/>
      <c r="K121" s="174"/>
      <c r="L121" s="174"/>
      <c r="M121" s="174"/>
      <c r="N121" s="204">
        <f t="shared" ref="N121:N125" si="76">SUM(K121:M121)</f>
        <v>0</v>
      </c>
      <c r="O121" s="205">
        <f t="shared" ref="O121:O125" si="77">F121+H121</f>
        <v>0</v>
      </c>
      <c r="P121" s="205">
        <f t="shared" ref="P121:P125" si="78">SUM(G121,I121)</f>
        <v>0</v>
      </c>
    </row>
    <row r="122" spans="1:16" ht="12.75" customHeight="1" x14ac:dyDescent="0.25">
      <c r="A122" s="386"/>
      <c r="B122" s="383"/>
      <c r="C122" s="385"/>
      <c r="D122" s="230" t="s">
        <v>152</v>
      </c>
      <c r="E122" s="118" t="s">
        <v>151</v>
      </c>
      <c r="F122" s="208"/>
      <c r="G122" s="208"/>
      <c r="H122" s="208"/>
      <c r="I122" s="208"/>
      <c r="J122" s="148"/>
      <c r="K122" s="148"/>
      <c r="L122" s="148"/>
      <c r="M122" s="148"/>
      <c r="N122" s="119">
        <f t="shared" si="76"/>
        <v>0</v>
      </c>
      <c r="O122" s="203">
        <f t="shared" si="77"/>
        <v>0</v>
      </c>
      <c r="P122" s="203">
        <f t="shared" si="78"/>
        <v>0</v>
      </c>
    </row>
    <row r="123" spans="1:16" ht="12.75" customHeight="1" x14ac:dyDescent="0.25">
      <c r="A123" s="386"/>
      <c r="B123" s="387" t="s">
        <v>153</v>
      </c>
      <c r="C123" s="384" t="s">
        <v>154</v>
      </c>
      <c r="D123" s="99" t="s">
        <v>155</v>
      </c>
      <c r="E123" s="292" t="s">
        <v>291</v>
      </c>
      <c r="F123" s="273"/>
      <c r="G123" s="273"/>
      <c r="H123" s="273"/>
      <c r="I123" s="273"/>
      <c r="J123" s="174"/>
      <c r="K123" s="174"/>
      <c r="L123" s="174"/>
      <c r="M123" s="174"/>
      <c r="N123" s="204">
        <f t="shared" si="76"/>
        <v>0</v>
      </c>
      <c r="O123" s="205">
        <f t="shared" si="77"/>
        <v>0</v>
      </c>
      <c r="P123" s="205">
        <f t="shared" si="78"/>
        <v>0</v>
      </c>
    </row>
    <row r="124" spans="1:16" ht="12.75" customHeight="1" x14ac:dyDescent="0.25">
      <c r="A124" s="386"/>
      <c r="B124" s="387"/>
      <c r="C124" s="384"/>
      <c r="D124" s="230" t="s">
        <v>156</v>
      </c>
      <c r="E124" s="118" t="s">
        <v>291</v>
      </c>
      <c r="F124" s="208"/>
      <c r="G124" s="208"/>
      <c r="H124" s="208"/>
      <c r="I124" s="208"/>
      <c r="J124" s="148"/>
      <c r="K124" s="148"/>
      <c r="L124" s="148"/>
      <c r="M124" s="148"/>
      <c r="N124" s="119">
        <f t="shared" si="76"/>
        <v>0</v>
      </c>
      <c r="O124" s="203">
        <f t="shared" si="77"/>
        <v>0</v>
      </c>
      <c r="P124" s="203">
        <f t="shared" si="78"/>
        <v>0</v>
      </c>
    </row>
    <row r="125" spans="1:16" ht="12.75" customHeight="1" x14ac:dyDescent="0.25">
      <c r="A125" s="386"/>
      <c r="B125" s="387"/>
      <c r="C125" s="384"/>
      <c r="D125" s="294" t="s">
        <v>166</v>
      </c>
      <c r="E125" s="292" t="s">
        <v>291</v>
      </c>
      <c r="F125" s="273"/>
      <c r="G125" s="273"/>
      <c r="H125" s="273"/>
      <c r="I125" s="273"/>
      <c r="J125" s="174"/>
      <c r="K125" s="174"/>
      <c r="L125" s="174"/>
      <c r="M125" s="174"/>
      <c r="N125" s="204">
        <f t="shared" si="76"/>
        <v>0</v>
      </c>
      <c r="O125" s="205">
        <f t="shared" si="77"/>
        <v>0</v>
      </c>
      <c r="P125" s="205">
        <f t="shared" si="78"/>
        <v>0</v>
      </c>
    </row>
    <row r="126" spans="1:16" ht="12.75" customHeight="1" x14ac:dyDescent="0.25">
      <c r="A126" s="386"/>
      <c r="B126" s="346" t="s">
        <v>157</v>
      </c>
      <c r="C126" s="346"/>
      <c r="D126" s="346" t="s">
        <v>291</v>
      </c>
      <c r="E126" s="346"/>
      <c r="F126" s="203">
        <f t="shared" ref="F126:P126" si="79">SUM(F100,F101,F102,F103,F110,F111,F112,F113,F114,F115,F118,F119,F123,F124,F125)</f>
        <v>0</v>
      </c>
      <c r="G126" s="203">
        <f t="shared" si="79"/>
        <v>0</v>
      </c>
      <c r="H126" s="203">
        <f t="shared" si="79"/>
        <v>0</v>
      </c>
      <c r="I126" s="203">
        <f t="shared" si="79"/>
        <v>0</v>
      </c>
      <c r="J126" s="119">
        <f t="shared" si="79"/>
        <v>0</v>
      </c>
      <c r="K126" s="119">
        <f t="shared" si="79"/>
        <v>0</v>
      </c>
      <c r="L126" s="119">
        <f t="shared" si="79"/>
        <v>0</v>
      </c>
      <c r="M126" s="119">
        <f t="shared" si="79"/>
        <v>0</v>
      </c>
      <c r="N126" s="119">
        <f t="shared" si="79"/>
        <v>0</v>
      </c>
      <c r="O126" s="203">
        <f t="shared" si="79"/>
        <v>0</v>
      </c>
      <c r="P126" s="203">
        <f t="shared" si="79"/>
        <v>0</v>
      </c>
    </row>
    <row r="127" spans="1:16" ht="12.75" customHeight="1" x14ac:dyDescent="0.25">
      <c r="A127" s="386"/>
      <c r="B127" s="346"/>
      <c r="C127" s="346"/>
      <c r="D127" s="380" t="s">
        <v>151</v>
      </c>
      <c r="E127" s="380"/>
      <c r="F127" s="295">
        <f t="shared" ref="F127:O127" si="80">SUM(F121,F122)</f>
        <v>0</v>
      </c>
      <c r="G127" s="295">
        <f t="shared" si="80"/>
        <v>0</v>
      </c>
      <c r="H127" s="205">
        <f t="shared" si="80"/>
        <v>0</v>
      </c>
      <c r="I127" s="205">
        <f t="shared" si="80"/>
        <v>0</v>
      </c>
      <c r="J127" s="204">
        <f t="shared" si="80"/>
        <v>0</v>
      </c>
      <c r="K127" s="204">
        <f t="shared" si="80"/>
        <v>0</v>
      </c>
      <c r="L127" s="204">
        <f t="shared" si="80"/>
        <v>0</v>
      </c>
      <c r="M127" s="204">
        <f t="shared" si="80"/>
        <v>0</v>
      </c>
      <c r="N127" s="204">
        <f t="shared" si="80"/>
        <v>0</v>
      </c>
      <c r="O127" s="205">
        <f t="shared" si="80"/>
        <v>0</v>
      </c>
      <c r="P127" s="205">
        <f t="shared" si="59"/>
        <v>0</v>
      </c>
    </row>
    <row r="128" spans="1:16" ht="12.75" customHeight="1" x14ac:dyDescent="0.25">
      <c r="A128" s="386"/>
      <c r="B128" s="346"/>
      <c r="C128" s="346"/>
      <c r="D128" s="346" t="s">
        <v>128</v>
      </c>
      <c r="E128" s="346"/>
      <c r="F128" s="232">
        <f t="shared" ref="F128:P128" si="81">SUM(F104,F105,F116)</f>
        <v>0</v>
      </c>
      <c r="G128" s="232">
        <f t="shared" si="81"/>
        <v>0</v>
      </c>
      <c r="H128" s="203">
        <f t="shared" si="81"/>
        <v>0</v>
      </c>
      <c r="I128" s="203">
        <f t="shared" si="81"/>
        <v>0</v>
      </c>
      <c r="J128" s="119">
        <f t="shared" si="81"/>
        <v>0</v>
      </c>
      <c r="K128" s="119">
        <f t="shared" si="81"/>
        <v>0</v>
      </c>
      <c r="L128" s="119">
        <f t="shared" si="81"/>
        <v>0</v>
      </c>
      <c r="M128" s="119">
        <f t="shared" si="81"/>
        <v>0</v>
      </c>
      <c r="N128" s="119">
        <f t="shared" si="81"/>
        <v>0</v>
      </c>
      <c r="O128" s="232">
        <f t="shared" si="81"/>
        <v>0</v>
      </c>
      <c r="P128" s="203">
        <f t="shared" si="81"/>
        <v>0</v>
      </c>
    </row>
    <row r="129" spans="1:16" ht="12.75" customHeight="1" x14ac:dyDescent="0.25">
      <c r="A129" s="386"/>
      <c r="B129" s="346"/>
      <c r="C129" s="346"/>
      <c r="D129" s="380" t="s">
        <v>133</v>
      </c>
      <c r="E129" s="380"/>
      <c r="F129" s="296">
        <f t="shared" ref="F129" si="82">SUM(F107:F108)</f>
        <v>0</v>
      </c>
      <c r="G129" s="296">
        <f t="shared" ref="G129:P129" si="83">SUM(G107:G108)</f>
        <v>0</v>
      </c>
      <c r="H129" s="205">
        <f t="shared" si="83"/>
        <v>0</v>
      </c>
      <c r="I129" s="205">
        <f t="shared" si="83"/>
        <v>0</v>
      </c>
      <c r="J129" s="204">
        <f t="shared" si="83"/>
        <v>0</v>
      </c>
      <c r="K129" s="204">
        <f t="shared" si="83"/>
        <v>0</v>
      </c>
      <c r="L129" s="297">
        <f t="shared" si="83"/>
        <v>0</v>
      </c>
      <c r="M129" s="297">
        <f t="shared" si="83"/>
        <v>0</v>
      </c>
      <c r="N129" s="297">
        <f t="shared" si="83"/>
        <v>0</v>
      </c>
      <c r="O129" s="296">
        <f t="shared" si="83"/>
        <v>0</v>
      </c>
      <c r="P129" s="296">
        <f t="shared" si="83"/>
        <v>0</v>
      </c>
    </row>
    <row r="130" spans="1:16" ht="12.75" customHeight="1" x14ac:dyDescent="0.25">
      <c r="A130" s="386" t="str">
        <f>IF('EŠ-1-og_kanton'!A16="","",'EŠ-1-og_kanton'!A16)</f>
        <v/>
      </c>
      <c r="B130" s="383" t="s">
        <v>79</v>
      </c>
      <c r="C130" s="384" t="s">
        <v>121</v>
      </c>
      <c r="D130" s="99" t="s">
        <v>122</v>
      </c>
      <c r="E130" s="292" t="s">
        <v>291</v>
      </c>
      <c r="F130" s="273"/>
      <c r="G130" s="273"/>
      <c r="H130" s="273"/>
      <c r="I130" s="273"/>
      <c r="J130" s="174"/>
      <c r="K130" s="174"/>
      <c r="L130" s="174"/>
      <c r="M130" s="174"/>
      <c r="N130" s="204">
        <f t="shared" ref="N130" si="84">SUM(K130:M130)</f>
        <v>0</v>
      </c>
      <c r="O130" s="205">
        <f t="shared" ref="O130:O135" si="85">F130+H130</f>
        <v>0</v>
      </c>
      <c r="P130" s="205">
        <f t="shared" ref="P130:P135" si="86">SUM(G130,I130)</f>
        <v>0</v>
      </c>
    </row>
    <row r="131" spans="1:16" ht="12.75" customHeight="1" x14ac:dyDescent="0.25">
      <c r="A131" s="386"/>
      <c r="B131" s="383"/>
      <c r="C131" s="384"/>
      <c r="D131" s="230" t="s">
        <v>123</v>
      </c>
      <c r="E131" s="118" t="s">
        <v>291</v>
      </c>
      <c r="F131" s="208"/>
      <c r="G131" s="208"/>
      <c r="H131" s="208"/>
      <c r="I131" s="208"/>
      <c r="J131" s="148"/>
      <c r="K131" s="148"/>
      <c r="L131" s="148"/>
      <c r="M131" s="148"/>
      <c r="N131" s="119">
        <f t="shared" ref="N131:N135" si="87">SUM(K131:M131)</f>
        <v>0</v>
      </c>
      <c r="O131" s="203">
        <f t="shared" si="85"/>
        <v>0</v>
      </c>
      <c r="P131" s="203">
        <f t="shared" si="86"/>
        <v>0</v>
      </c>
    </row>
    <row r="132" spans="1:16" ht="12.75" customHeight="1" x14ac:dyDescent="0.25">
      <c r="A132" s="386"/>
      <c r="B132" s="383"/>
      <c r="C132" s="384"/>
      <c r="D132" s="99" t="s">
        <v>124</v>
      </c>
      <c r="E132" s="292" t="s">
        <v>291</v>
      </c>
      <c r="F132" s="273"/>
      <c r="G132" s="273"/>
      <c r="H132" s="273"/>
      <c r="I132" s="273"/>
      <c r="J132" s="174"/>
      <c r="K132" s="174"/>
      <c r="L132" s="174"/>
      <c r="M132" s="174"/>
      <c r="N132" s="204">
        <f t="shared" si="87"/>
        <v>0</v>
      </c>
      <c r="O132" s="205">
        <f t="shared" si="85"/>
        <v>0</v>
      </c>
      <c r="P132" s="205">
        <f t="shared" si="86"/>
        <v>0</v>
      </c>
    </row>
    <row r="133" spans="1:16" ht="12.75" customHeight="1" x14ac:dyDescent="0.25">
      <c r="A133" s="386"/>
      <c r="B133" s="383"/>
      <c r="C133" s="384"/>
      <c r="D133" s="230" t="s">
        <v>125</v>
      </c>
      <c r="E133" s="118" t="s">
        <v>291</v>
      </c>
      <c r="F133" s="208"/>
      <c r="G133" s="208"/>
      <c r="H133" s="208"/>
      <c r="I133" s="208"/>
      <c r="J133" s="148"/>
      <c r="K133" s="148"/>
      <c r="L133" s="148"/>
      <c r="M133" s="148"/>
      <c r="N133" s="119">
        <f t="shared" si="87"/>
        <v>0</v>
      </c>
      <c r="O133" s="203">
        <f t="shared" si="85"/>
        <v>0</v>
      </c>
      <c r="P133" s="203">
        <f t="shared" si="86"/>
        <v>0</v>
      </c>
    </row>
    <row r="134" spans="1:16" ht="12.75" customHeight="1" x14ac:dyDescent="0.25">
      <c r="A134" s="386"/>
      <c r="B134" s="383" t="s">
        <v>80</v>
      </c>
      <c r="C134" s="384" t="s">
        <v>126</v>
      </c>
      <c r="D134" s="293" t="s">
        <v>127</v>
      </c>
      <c r="E134" s="292" t="s">
        <v>128</v>
      </c>
      <c r="F134" s="273"/>
      <c r="G134" s="273"/>
      <c r="H134" s="273"/>
      <c r="I134" s="273"/>
      <c r="J134" s="174"/>
      <c r="K134" s="174"/>
      <c r="L134" s="174"/>
      <c r="M134" s="174"/>
      <c r="N134" s="204">
        <f t="shared" si="87"/>
        <v>0</v>
      </c>
      <c r="O134" s="205">
        <f t="shared" si="85"/>
        <v>0</v>
      </c>
      <c r="P134" s="205">
        <f t="shared" si="86"/>
        <v>0</v>
      </c>
    </row>
    <row r="135" spans="1:16" ht="12.75" customHeight="1" x14ac:dyDescent="0.25">
      <c r="A135" s="386"/>
      <c r="B135" s="383"/>
      <c r="C135" s="384"/>
      <c r="D135" s="229" t="s">
        <v>129</v>
      </c>
      <c r="E135" s="118" t="s">
        <v>128</v>
      </c>
      <c r="F135" s="208"/>
      <c r="G135" s="208"/>
      <c r="H135" s="208"/>
      <c r="I135" s="208"/>
      <c r="J135" s="148"/>
      <c r="K135" s="148"/>
      <c r="L135" s="148"/>
      <c r="M135" s="148"/>
      <c r="N135" s="119">
        <f t="shared" si="87"/>
        <v>0</v>
      </c>
      <c r="O135" s="203">
        <f t="shared" si="85"/>
        <v>0</v>
      </c>
      <c r="P135" s="203">
        <f t="shared" si="86"/>
        <v>0</v>
      </c>
    </row>
    <row r="136" spans="1:16" ht="12.75" customHeight="1" x14ac:dyDescent="0.25">
      <c r="A136" s="386"/>
      <c r="B136" s="383" t="s">
        <v>81</v>
      </c>
      <c r="C136" s="385" t="s">
        <v>130</v>
      </c>
      <c r="D136" s="344" t="s">
        <v>131</v>
      </c>
      <c r="E136" s="344"/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</row>
    <row r="137" spans="1:16" ht="12.75" customHeight="1" x14ac:dyDescent="0.25">
      <c r="A137" s="386"/>
      <c r="B137" s="383"/>
      <c r="C137" s="385"/>
      <c r="D137" s="293" t="s">
        <v>132</v>
      </c>
      <c r="E137" s="292" t="s">
        <v>133</v>
      </c>
      <c r="F137" s="273"/>
      <c r="G137" s="273"/>
      <c r="H137" s="273"/>
      <c r="I137" s="273"/>
      <c r="J137" s="174"/>
      <c r="K137" s="174"/>
      <c r="L137" s="174"/>
      <c r="M137" s="174"/>
      <c r="N137" s="204">
        <f t="shared" ref="N137:N138" si="88">SUM(K137:M137)</f>
        <v>0</v>
      </c>
      <c r="O137" s="205">
        <f t="shared" ref="O137:O138" si="89">F137+H137</f>
        <v>0</v>
      </c>
      <c r="P137" s="205">
        <f t="shared" ref="P137:P138" si="90">SUM(G137,I137)</f>
        <v>0</v>
      </c>
    </row>
    <row r="138" spans="1:16" ht="12.75" customHeight="1" x14ac:dyDescent="0.25">
      <c r="A138" s="386"/>
      <c r="B138" s="383"/>
      <c r="C138" s="385"/>
      <c r="D138" s="229" t="s">
        <v>134</v>
      </c>
      <c r="E138" s="118" t="s">
        <v>133</v>
      </c>
      <c r="F138" s="208"/>
      <c r="G138" s="208"/>
      <c r="H138" s="208"/>
      <c r="I138" s="208"/>
      <c r="J138" s="148"/>
      <c r="K138" s="148"/>
      <c r="L138" s="148"/>
      <c r="M138" s="148"/>
      <c r="N138" s="119">
        <f t="shared" si="88"/>
        <v>0</v>
      </c>
      <c r="O138" s="203">
        <f t="shared" si="89"/>
        <v>0</v>
      </c>
      <c r="P138" s="203">
        <f t="shared" si="90"/>
        <v>0</v>
      </c>
    </row>
    <row r="139" spans="1:16" ht="12.75" customHeight="1" x14ac:dyDescent="0.25">
      <c r="A139" s="386"/>
      <c r="B139" s="383"/>
      <c r="C139" s="385"/>
      <c r="D139" s="344" t="s">
        <v>135</v>
      </c>
      <c r="E139" s="344"/>
      <c r="F139" s="344"/>
      <c r="G139" s="344"/>
      <c r="H139" s="344"/>
      <c r="I139" s="344"/>
      <c r="J139" s="344"/>
      <c r="K139" s="344"/>
      <c r="L139" s="344"/>
      <c r="M139" s="344"/>
      <c r="N139" s="344"/>
      <c r="O139" s="344"/>
      <c r="P139" s="344"/>
    </row>
    <row r="140" spans="1:16" ht="12.75" customHeight="1" x14ac:dyDescent="0.25">
      <c r="A140" s="386"/>
      <c r="B140" s="383"/>
      <c r="C140" s="385"/>
      <c r="D140" s="293" t="s">
        <v>136</v>
      </c>
      <c r="E140" s="292" t="s">
        <v>291</v>
      </c>
      <c r="F140" s="273"/>
      <c r="G140" s="273"/>
      <c r="H140" s="273"/>
      <c r="I140" s="273"/>
      <c r="J140" s="174"/>
      <c r="K140" s="174"/>
      <c r="L140" s="174"/>
      <c r="M140" s="174"/>
      <c r="N140" s="204">
        <f t="shared" ref="N140:N146" si="91">SUM(K140:M140)</f>
        <v>0</v>
      </c>
      <c r="O140" s="205">
        <f t="shared" ref="O140:O146" si="92">F140+H140</f>
        <v>0</v>
      </c>
      <c r="P140" s="205">
        <f t="shared" ref="P140:P146" si="93">SUM(G140,I140)</f>
        <v>0</v>
      </c>
    </row>
    <row r="141" spans="1:16" ht="12.75" customHeight="1" x14ac:dyDescent="0.25">
      <c r="A141" s="386"/>
      <c r="B141" s="383"/>
      <c r="C141" s="385"/>
      <c r="D141" s="229" t="s">
        <v>137</v>
      </c>
      <c r="E141" s="118" t="s">
        <v>291</v>
      </c>
      <c r="F141" s="208"/>
      <c r="G141" s="208"/>
      <c r="H141" s="208"/>
      <c r="I141" s="208"/>
      <c r="J141" s="148"/>
      <c r="K141" s="148"/>
      <c r="L141" s="148"/>
      <c r="M141" s="148"/>
      <c r="N141" s="119">
        <f t="shared" si="91"/>
        <v>0</v>
      </c>
      <c r="O141" s="203">
        <f t="shared" si="92"/>
        <v>0</v>
      </c>
      <c r="P141" s="203">
        <f t="shared" si="93"/>
        <v>0</v>
      </c>
    </row>
    <row r="142" spans="1:16" ht="12.75" customHeight="1" x14ac:dyDescent="0.25">
      <c r="A142" s="386"/>
      <c r="B142" s="383"/>
      <c r="C142" s="385"/>
      <c r="D142" s="293" t="s">
        <v>138</v>
      </c>
      <c r="E142" s="292" t="s">
        <v>291</v>
      </c>
      <c r="F142" s="273"/>
      <c r="G142" s="273"/>
      <c r="H142" s="273"/>
      <c r="I142" s="273"/>
      <c r="J142" s="174"/>
      <c r="K142" s="174"/>
      <c r="L142" s="174"/>
      <c r="M142" s="174"/>
      <c r="N142" s="204">
        <f t="shared" si="91"/>
        <v>0</v>
      </c>
      <c r="O142" s="205">
        <f t="shared" si="92"/>
        <v>0</v>
      </c>
      <c r="P142" s="205">
        <f t="shared" si="93"/>
        <v>0</v>
      </c>
    </row>
    <row r="143" spans="1:16" ht="12.75" customHeight="1" x14ac:dyDescent="0.25">
      <c r="A143" s="386"/>
      <c r="B143" s="383"/>
      <c r="C143" s="385"/>
      <c r="D143" s="229" t="s">
        <v>139</v>
      </c>
      <c r="E143" s="118" t="s">
        <v>291</v>
      </c>
      <c r="F143" s="208"/>
      <c r="G143" s="208"/>
      <c r="H143" s="208"/>
      <c r="I143" s="208"/>
      <c r="J143" s="148"/>
      <c r="K143" s="148"/>
      <c r="L143" s="148"/>
      <c r="M143" s="148"/>
      <c r="N143" s="119">
        <f t="shared" si="91"/>
        <v>0</v>
      </c>
      <c r="O143" s="203">
        <f t="shared" si="92"/>
        <v>0</v>
      </c>
      <c r="P143" s="203">
        <f t="shared" si="93"/>
        <v>0</v>
      </c>
    </row>
    <row r="144" spans="1:16" ht="12.75" customHeight="1" x14ac:dyDescent="0.25">
      <c r="A144" s="386"/>
      <c r="B144" s="383"/>
      <c r="C144" s="385"/>
      <c r="D144" s="293" t="s">
        <v>140</v>
      </c>
      <c r="E144" s="292" t="s">
        <v>291</v>
      </c>
      <c r="F144" s="273"/>
      <c r="G144" s="273"/>
      <c r="H144" s="273"/>
      <c r="I144" s="273"/>
      <c r="J144" s="174"/>
      <c r="K144" s="174"/>
      <c r="L144" s="174"/>
      <c r="M144" s="174"/>
      <c r="N144" s="204">
        <f t="shared" si="91"/>
        <v>0</v>
      </c>
      <c r="O144" s="205">
        <f t="shared" si="92"/>
        <v>0</v>
      </c>
      <c r="P144" s="205">
        <f t="shared" si="93"/>
        <v>0</v>
      </c>
    </row>
    <row r="145" spans="1:16" ht="12.75" customHeight="1" x14ac:dyDescent="0.25">
      <c r="A145" s="386"/>
      <c r="B145" s="383" t="s">
        <v>82</v>
      </c>
      <c r="C145" s="384" t="s">
        <v>141</v>
      </c>
      <c r="D145" s="229" t="s">
        <v>142</v>
      </c>
      <c r="E145" s="118" t="s">
        <v>291</v>
      </c>
      <c r="F145" s="208"/>
      <c r="G145" s="208"/>
      <c r="H145" s="208"/>
      <c r="I145" s="208"/>
      <c r="J145" s="148"/>
      <c r="K145" s="148"/>
      <c r="L145" s="148"/>
      <c r="M145" s="148"/>
      <c r="N145" s="119">
        <f t="shared" si="91"/>
        <v>0</v>
      </c>
      <c r="O145" s="203">
        <f t="shared" si="92"/>
        <v>0</v>
      </c>
      <c r="P145" s="203">
        <f t="shared" si="93"/>
        <v>0</v>
      </c>
    </row>
    <row r="146" spans="1:16" ht="12.75" customHeight="1" x14ac:dyDescent="0.25">
      <c r="A146" s="386"/>
      <c r="B146" s="383"/>
      <c r="C146" s="384"/>
      <c r="D146" s="293" t="s">
        <v>143</v>
      </c>
      <c r="E146" s="292" t="s">
        <v>128</v>
      </c>
      <c r="F146" s="273"/>
      <c r="G146" s="273"/>
      <c r="H146" s="273"/>
      <c r="I146" s="273"/>
      <c r="J146" s="174"/>
      <c r="K146" s="174"/>
      <c r="L146" s="174"/>
      <c r="M146" s="174"/>
      <c r="N146" s="204">
        <f t="shared" si="91"/>
        <v>0</v>
      </c>
      <c r="O146" s="205">
        <f t="shared" si="92"/>
        <v>0</v>
      </c>
      <c r="P146" s="205">
        <f t="shared" si="93"/>
        <v>0</v>
      </c>
    </row>
    <row r="147" spans="1:16" ht="12.75" customHeight="1" x14ac:dyDescent="0.25">
      <c r="A147" s="386"/>
      <c r="B147" s="383" t="s">
        <v>144</v>
      </c>
      <c r="C147" s="385" t="s">
        <v>145</v>
      </c>
      <c r="D147" s="379" t="s">
        <v>146</v>
      </c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</row>
    <row r="148" spans="1:16" ht="12.75" customHeight="1" x14ac:dyDescent="0.25">
      <c r="A148" s="386"/>
      <c r="B148" s="383"/>
      <c r="C148" s="385"/>
      <c r="D148" s="293" t="s">
        <v>147</v>
      </c>
      <c r="E148" s="292" t="s">
        <v>291</v>
      </c>
      <c r="F148" s="273"/>
      <c r="G148" s="273"/>
      <c r="H148" s="273"/>
      <c r="I148" s="273"/>
      <c r="J148" s="174"/>
      <c r="K148" s="174"/>
      <c r="L148" s="174"/>
      <c r="M148" s="174"/>
      <c r="N148" s="204">
        <f t="shared" ref="N148:N149" si="94">SUM(K148:M148)</f>
        <v>0</v>
      </c>
      <c r="O148" s="205">
        <f t="shared" ref="O148:O149" si="95">F148+H148</f>
        <v>0</v>
      </c>
      <c r="P148" s="205">
        <f t="shared" ref="P148:P149" si="96">SUM(G148,I148)</f>
        <v>0</v>
      </c>
    </row>
    <row r="149" spans="1:16" ht="12.75" customHeight="1" x14ac:dyDescent="0.25">
      <c r="A149" s="386"/>
      <c r="B149" s="383"/>
      <c r="C149" s="385"/>
      <c r="D149" s="229" t="s">
        <v>148</v>
      </c>
      <c r="E149" s="118" t="s">
        <v>291</v>
      </c>
      <c r="F149" s="208"/>
      <c r="G149" s="208"/>
      <c r="H149" s="208"/>
      <c r="I149" s="208"/>
      <c r="J149" s="148"/>
      <c r="K149" s="148"/>
      <c r="L149" s="148"/>
      <c r="M149" s="148"/>
      <c r="N149" s="119">
        <f t="shared" si="94"/>
        <v>0</v>
      </c>
      <c r="O149" s="203">
        <f t="shared" si="95"/>
        <v>0</v>
      </c>
      <c r="P149" s="203">
        <f t="shared" si="96"/>
        <v>0</v>
      </c>
    </row>
    <row r="150" spans="1:16" ht="12.75" customHeight="1" x14ac:dyDescent="0.25">
      <c r="A150" s="386"/>
      <c r="B150" s="383"/>
      <c r="C150" s="385"/>
      <c r="D150" s="379" t="s">
        <v>240</v>
      </c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</row>
    <row r="151" spans="1:16" ht="12.75" customHeight="1" x14ac:dyDescent="0.25">
      <c r="A151" s="386"/>
      <c r="B151" s="383"/>
      <c r="C151" s="385"/>
      <c r="D151" s="293" t="s">
        <v>150</v>
      </c>
      <c r="E151" s="292" t="s">
        <v>151</v>
      </c>
      <c r="F151" s="273"/>
      <c r="G151" s="273"/>
      <c r="H151" s="273"/>
      <c r="I151" s="273"/>
      <c r="J151" s="174"/>
      <c r="K151" s="174"/>
      <c r="L151" s="174"/>
      <c r="M151" s="174"/>
      <c r="N151" s="204">
        <f t="shared" ref="N151:N155" si="97">SUM(K151:M151)</f>
        <v>0</v>
      </c>
      <c r="O151" s="205">
        <f t="shared" ref="O151:O155" si="98">F151+H151</f>
        <v>0</v>
      </c>
      <c r="P151" s="205">
        <f t="shared" ref="P151:P155" si="99">SUM(G151,I151)</f>
        <v>0</v>
      </c>
    </row>
    <row r="152" spans="1:16" ht="12.75" customHeight="1" x14ac:dyDescent="0.25">
      <c r="A152" s="386"/>
      <c r="B152" s="383"/>
      <c r="C152" s="385"/>
      <c r="D152" s="230" t="s">
        <v>152</v>
      </c>
      <c r="E152" s="118" t="s">
        <v>151</v>
      </c>
      <c r="F152" s="208"/>
      <c r="G152" s="208"/>
      <c r="H152" s="208"/>
      <c r="I152" s="208"/>
      <c r="J152" s="148"/>
      <c r="K152" s="148"/>
      <c r="L152" s="148"/>
      <c r="M152" s="148"/>
      <c r="N152" s="119">
        <f t="shared" si="97"/>
        <v>0</v>
      </c>
      <c r="O152" s="203">
        <f t="shared" si="98"/>
        <v>0</v>
      </c>
      <c r="P152" s="203">
        <f t="shared" si="99"/>
        <v>0</v>
      </c>
    </row>
    <row r="153" spans="1:16" ht="12.75" customHeight="1" x14ac:dyDescent="0.25">
      <c r="A153" s="386"/>
      <c r="B153" s="387" t="s">
        <v>153</v>
      </c>
      <c r="C153" s="384" t="s">
        <v>154</v>
      </c>
      <c r="D153" s="99" t="s">
        <v>155</v>
      </c>
      <c r="E153" s="292" t="s">
        <v>291</v>
      </c>
      <c r="F153" s="273"/>
      <c r="G153" s="273"/>
      <c r="H153" s="273"/>
      <c r="I153" s="273"/>
      <c r="J153" s="174"/>
      <c r="K153" s="174"/>
      <c r="L153" s="174"/>
      <c r="M153" s="174"/>
      <c r="N153" s="204">
        <f t="shared" si="97"/>
        <v>0</v>
      </c>
      <c r="O153" s="205">
        <f t="shared" si="98"/>
        <v>0</v>
      </c>
      <c r="P153" s="205">
        <f t="shared" si="99"/>
        <v>0</v>
      </c>
    </row>
    <row r="154" spans="1:16" ht="12.75" customHeight="1" x14ac:dyDescent="0.25">
      <c r="A154" s="386"/>
      <c r="B154" s="387"/>
      <c r="C154" s="384"/>
      <c r="D154" s="230" t="s">
        <v>156</v>
      </c>
      <c r="E154" s="118" t="s">
        <v>291</v>
      </c>
      <c r="F154" s="208"/>
      <c r="G154" s="208"/>
      <c r="H154" s="208"/>
      <c r="I154" s="208"/>
      <c r="J154" s="148"/>
      <c r="K154" s="148"/>
      <c r="L154" s="148"/>
      <c r="M154" s="148"/>
      <c r="N154" s="119">
        <f t="shared" si="97"/>
        <v>0</v>
      </c>
      <c r="O154" s="203">
        <f t="shared" si="98"/>
        <v>0</v>
      </c>
      <c r="P154" s="203">
        <f t="shared" si="99"/>
        <v>0</v>
      </c>
    </row>
    <row r="155" spans="1:16" ht="12.75" customHeight="1" x14ac:dyDescent="0.25">
      <c r="A155" s="386"/>
      <c r="B155" s="387"/>
      <c r="C155" s="384"/>
      <c r="D155" s="294" t="s">
        <v>166</v>
      </c>
      <c r="E155" s="292" t="s">
        <v>291</v>
      </c>
      <c r="F155" s="273"/>
      <c r="G155" s="273"/>
      <c r="H155" s="273"/>
      <c r="I155" s="273"/>
      <c r="J155" s="174"/>
      <c r="K155" s="174"/>
      <c r="L155" s="174"/>
      <c r="M155" s="174"/>
      <c r="N155" s="204">
        <f t="shared" si="97"/>
        <v>0</v>
      </c>
      <c r="O155" s="205">
        <f t="shared" si="98"/>
        <v>0</v>
      </c>
      <c r="P155" s="205">
        <f t="shared" si="99"/>
        <v>0</v>
      </c>
    </row>
    <row r="156" spans="1:16" ht="12.75" customHeight="1" x14ac:dyDescent="0.25">
      <c r="A156" s="386"/>
      <c r="B156" s="346" t="s">
        <v>157</v>
      </c>
      <c r="C156" s="346"/>
      <c r="D156" s="346" t="s">
        <v>291</v>
      </c>
      <c r="E156" s="346"/>
      <c r="F156" s="203">
        <f t="shared" ref="F156:P156" si="100">SUM(F130,F131,F132,F133,F140,F141,F142,F143,F144,F145,F148,F149,F153,F154,F155)</f>
        <v>0</v>
      </c>
      <c r="G156" s="203">
        <f t="shared" si="100"/>
        <v>0</v>
      </c>
      <c r="H156" s="203">
        <f t="shared" si="100"/>
        <v>0</v>
      </c>
      <c r="I156" s="203">
        <f t="shared" si="100"/>
        <v>0</v>
      </c>
      <c r="J156" s="119">
        <f t="shared" si="100"/>
        <v>0</v>
      </c>
      <c r="K156" s="119">
        <f t="shared" si="100"/>
        <v>0</v>
      </c>
      <c r="L156" s="119">
        <f t="shared" si="100"/>
        <v>0</v>
      </c>
      <c r="M156" s="119">
        <f t="shared" si="100"/>
        <v>0</v>
      </c>
      <c r="N156" s="119">
        <f t="shared" si="100"/>
        <v>0</v>
      </c>
      <c r="O156" s="203">
        <f t="shared" si="100"/>
        <v>0</v>
      </c>
      <c r="P156" s="203">
        <f t="shared" si="100"/>
        <v>0</v>
      </c>
    </row>
    <row r="157" spans="1:16" ht="12.75" customHeight="1" x14ac:dyDescent="0.25">
      <c r="A157" s="386"/>
      <c r="B157" s="346"/>
      <c r="C157" s="346"/>
      <c r="D157" s="380" t="s">
        <v>151</v>
      </c>
      <c r="E157" s="380"/>
      <c r="F157" s="295">
        <f t="shared" ref="F157:P157" si="101">SUM(F151,F152)</f>
        <v>0</v>
      </c>
      <c r="G157" s="295">
        <f t="shared" si="101"/>
        <v>0</v>
      </c>
      <c r="H157" s="205">
        <f t="shared" si="101"/>
        <v>0</v>
      </c>
      <c r="I157" s="205">
        <f t="shared" si="101"/>
        <v>0</v>
      </c>
      <c r="J157" s="204">
        <f t="shared" si="101"/>
        <v>0</v>
      </c>
      <c r="K157" s="204">
        <f t="shared" si="101"/>
        <v>0</v>
      </c>
      <c r="L157" s="204">
        <f t="shared" si="101"/>
        <v>0</v>
      </c>
      <c r="M157" s="204">
        <f t="shared" si="101"/>
        <v>0</v>
      </c>
      <c r="N157" s="204">
        <f t="shared" si="101"/>
        <v>0</v>
      </c>
      <c r="O157" s="205">
        <f t="shared" si="101"/>
        <v>0</v>
      </c>
      <c r="P157" s="205">
        <f t="shared" si="101"/>
        <v>0</v>
      </c>
    </row>
    <row r="158" spans="1:16" ht="12.75" customHeight="1" x14ac:dyDescent="0.25">
      <c r="A158" s="386"/>
      <c r="B158" s="346"/>
      <c r="C158" s="346"/>
      <c r="D158" s="346" t="s">
        <v>128</v>
      </c>
      <c r="E158" s="346"/>
      <c r="F158" s="232">
        <f t="shared" ref="F158:P158" si="102">SUM(F134,F135,F146)</f>
        <v>0</v>
      </c>
      <c r="G158" s="232">
        <f t="shared" si="102"/>
        <v>0</v>
      </c>
      <c r="H158" s="203">
        <f t="shared" si="102"/>
        <v>0</v>
      </c>
      <c r="I158" s="203">
        <f t="shared" si="102"/>
        <v>0</v>
      </c>
      <c r="J158" s="119">
        <f t="shared" si="102"/>
        <v>0</v>
      </c>
      <c r="K158" s="119">
        <f t="shared" si="102"/>
        <v>0</v>
      </c>
      <c r="L158" s="119">
        <f t="shared" si="102"/>
        <v>0</v>
      </c>
      <c r="M158" s="119">
        <f t="shared" si="102"/>
        <v>0</v>
      </c>
      <c r="N158" s="119">
        <f t="shared" si="102"/>
        <v>0</v>
      </c>
      <c r="O158" s="232">
        <f t="shared" si="102"/>
        <v>0</v>
      </c>
      <c r="P158" s="203">
        <f t="shared" si="102"/>
        <v>0</v>
      </c>
    </row>
    <row r="159" spans="1:16" ht="12.75" customHeight="1" x14ac:dyDescent="0.25">
      <c r="A159" s="386"/>
      <c r="B159" s="346"/>
      <c r="C159" s="346"/>
      <c r="D159" s="380" t="s">
        <v>133</v>
      </c>
      <c r="E159" s="380"/>
      <c r="F159" s="296">
        <f t="shared" ref="F159" si="103">SUM(F137:F138)</f>
        <v>0</v>
      </c>
      <c r="G159" s="296">
        <f t="shared" ref="G159:P159" si="104">SUM(G137:G138)</f>
        <v>0</v>
      </c>
      <c r="H159" s="205">
        <f t="shared" si="104"/>
        <v>0</v>
      </c>
      <c r="I159" s="205">
        <f t="shared" si="104"/>
        <v>0</v>
      </c>
      <c r="J159" s="204">
        <f t="shared" si="104"/>
        <v>0</v>
      </c>
      <c r="K159" s="204">
        <f t="shared" si="104"/>
        <v>0</v>
      </c>
      <c r="L159" s="297">
        <f t="shared" si="104"/>
        <v>0</v>
      </c>
      <c r="M159" s="297">
        <f t="shared" si="104"/>
        <v>0</v>
      </c>
      <c r="N159" s="297">
        <f t="shared" si="104"/>
        <v>0</v>
      </c>
      <c r="O159" s="296">
        <f t="shared" si="104"/>
        <v>0</v>
      </c>
      <c r="P159" s="296">
        <f t="shared" si="104"/>
        <v>0</v>
      </c>
    </row>
    <row r="160" spans="1:16" ht="12.75" customHeight="1" x14ac:dyDescent="0.25">
      <c r="A160" s="386" t="str">
        <f>IF('EŠ-1-og_kanton'!A17="","",'EŠ-1-og_kanton'!A17)</f>
        <v/>
      </c>
      <c r="B160" s="383" t="s">
        <v>79</v>
      </c>
      <c r="C160" s="384" t="s">
        <v>121</v>
      </c>
      <c r="D160" s="99" t="s">
        <v>122</v>
      </c>
      <c r="E160" s="292" t="s">
        <v>291</v>
      </c>
      <c r="F160" s="273"/>
      <c r="G160" s="273"/>
      <c r="H160" s="273"/>
      <c r="I160" s="273"/>
      <c r="J160" s="174"/>
      <c r="K160" s="174"/>
      <c r="L160" s="174"/>
      <c r="M160" s="174"/>
      <c r="N160" s="204">
        <f>SUM(K160:M160)</f>
        <v>0</v>
      </c>
      <c r="O160" s="205">
        <f>F160+H160</f>
        <v>0</v>
      </c>
      <c r="P160" s="205">
        <f>SUM(G160,I160)</f>
        <v>0</v>
      </c>
    </row>
    <row r="161" spans="1:16" ht="12.75" customHeight="1" x14ac:dyDescent="0.25">
      <c r="A161" s="386"/>
      <c r="B161" s="383"/>
      <c r="C161" s="384"/>
      <c r="D161" s="230" t="s">
        <v>123</v>
      </c>
      <c r="E161" s="118" t="s">
        <v>291</v>
      </c>
      <c r="F161" s="208"/>
      <c r="G161" s="208"/>
      <c r="H161" s="208"/>
      <c r="I161" s="208"/>
      <c r="J161" s="148"/>
      <c r="K161" s="148"/>
      <c r="L161" s="148"/>
      <c r="M161" s="148"/>
      <c r="N161" s="119">
        <f t="shared" ref="N161:N165" si="105">SUM(K161:M161)</f>
        <v>0</v>
      </c>
      <c r="O161" s="203">
        <f t="shared" ref="O161:O165" si="106">F161+H161</f>
        <v>0</v>
      </c>
      <c r="P161" s="203">
        <f t="shared" ref="P161:P165" si="107">SUM(G161,I161)</f>
        <v>0</v>
      </c>
    </row>
    <row r="162" spans="1:16" ht="12.75" customHeight="1" x14ac:dyDescent="0.25">
      <c r="A162" s="386"/>
      <c r="B162" s="383"/>
      <c r="C162" s="384"/>
      <c r="D162" s="99" t="s">
        <v>124</v>
      </c>
      <c r="E162" s="292" t="s">
        <v>291</v>
      </c>
      <c r="F162" s="273"/>
      <c r="G162" s="273"/>
      <c r="H162" s="273"/>
      <c r="I162" s="273"/>
      <c r="J162" s="174"/>
      <c r="K162" s="174"/>
      <c r="L162" s="174"/>
      <c r="M162" s="174"/>
      <c r="N162" s="204">
        <f t="shared" si="105"/>
        <v>0</v>
      </c>
      <c r="O162" s="205">
        <f t="shared" si="106"/>
        <v>0</v>
      </c>
      <c r="P162" s="205">
        <f t="shared" si="107"/>
        <v>0</v>
      </c>
    </row>
    <row r="163" spans="1:16" ht="12.75" customHeight="1" x14ac:dyDescent="0.25">
      <c r="A163" s="386"/>
      <c r="B163" s="383"/>
      <c r="C163" s="384"/>
      <c r="D163" s="230" t="s">
        <v>125</v>
      </c>
      <c r="E163" s="118" t="s">
        <v>291</v>
      </c>
      <c r="F163" s="208"/>
      <c r="G163" s="208"/>
      <c r="H163" s="208"/>
      <c r="I163" s="208"/>
      <c r="J163" s="148"/>
      <c r="K163" s="148"/>
      <c r="L163" s="148"/>
      <c r="M163" s="148"/>
      <c r="N163" s="119">
        <f t="shared" si="105"/>
        <v>0</v>
      </c>
      <c r="O163" s="203">
        <f t="shared" si="106"/>
        <v>0</v>
      </c>
      <c r="P163" s="203">
        <f t="shared" si="107"/>
        <v>0</v>
      </c>
    </row>
    <row r="164" spans="1:16" ht="12.75" customHeight="1" x14ac:dyDescent="0.25">
      <c r="A164" s="386"/>
      <c r="B164" s="383" t="s">
        <v>80</v>
      </c>
      <c r="C164" s="384" t="s">
        <v>126</v>
      </c>
      <c r="D164" s="293" t="s">
        <v>127</v>
      </c>
      <c r="E164" s="292" t="s">
        <v>128</v>
      </c>
      <c r="F164" s="273"/>
      <c r="G164" s="273"/>
      <c r="H164" s="273"/>
      <c r="I164" s="273"/>
      <c r="J164" s="174"/>
      <c r="K164" s="174"/>
      <c r="L164" s="174"/>
      <c r="M164" s="174"/>
      <c r="N164" s="204">
        <f t="shared" si="105"/>
        <v>0</v>
      </c>
      <c r="O164" s="205">
        <f t="shared" si="106"/>
        <v>0</v>
      </c>
      <c r="P164" s="205">
        <f t="shared" si="107"/>
        <v>0</v>
      </c>
    </row>
    <row r="165" spans="1:16" ht="12.75" customHeight="1" x14ac:dyDescent="0.25">
      <c r="A165" s="386"/>
      <c r="B165" s="383"/>
      <c r="C165" s="384"/>
      <c r="D165" s="229" t="s">
        <v>129</v>
      </c>
      <c r="E165" s="118" t="s">
        <v>128</v>
      </c>
      <c r="F165" s="208"/>
      <c r="G165" s="208"/>
      <c r="H165" s="208"/>
      <c r="I165" s="208"/>
      <c r="J165" s="148"/>
      <c r="K165" s="148"/>
      <c r="L165" s="148"/>
      <c r="M165" s="148"/>
      <c r="N165" s="119">
        <f t="shared" si="105"/>
        <v>0</v>
      </c>
      <c r="O165" s="203">
        <f t="shared" si="106"/>
        <v>0</v>
      </c>
      <c r="P165" s="203">
        <f t="shared" si="107"/>
        <v>0</v>
      </c>
    </row>
    <row r="166" spans="1:16" ht="12.75" customHeight="1" x14ac:dyDescent="0.25">
      <c r="A166" s="386"/>
      <c r="B166" s="383" t="s">
        <v>81</v>
      </c>
      <c r="C166" s="385" t="s">
        <v>130</v>
      </c>
      <c r="D166" s="344" t="s">
        <v>131</v>
      </c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</row>
    <row r="167" spans="1:16" ht="12.75" customHeight="1" x14ac:dyDescent="0.25">
      <c r="A167" s="386"/>
      <c r="B167" s="383"/>
      <c r="C167" s="385"/>
      <c r="D167" s="293" t="s">
        <v>132</v>
      </c>
      <c r="E167" s="292" t="s">
        <v>133</v>
      </c>
      <c r="F167" s="273"/>
      <c r="G167" s="273"/>
      <c r="H167" s="273"/>
      <c r="I167" s="273"/>
      <c r="J167" s="174"/>
      <c r="K167" s="174"/>
      <c r="L167" s="174"/>
      <c r="M167" s="174"/>
      <c r="N167" s="204">
        <f t="shared" ref="N167:N168" si="108">SUM(K167:M167)</f>
        <v>0</v>
      </c>
      <c r="O167" s="205">
        <f t="shared" ref="O167:O168" si="109">F167+H167</f>
        <v>0</v>
      </c>
      <c r="P167" s="205">
        <f t="shared" ref="P167:P168" si="110">SUM(G167,I167)</f>
        <v>0</v>
      </c>
    </row>
    <row r="168" spans="1:16" ht="12.75" customHeight="1" x14ac:dyDescent="0.25">
      <c r="A168" s="386"/>
      <c r="B168" s="383"/>
      <c r="C168" s="385"/>
      <c r="D168" s="229" t="s">
        <v>134</v>
      </c>
      <c r="E168" s="118" t="s">
        <v>133</v>
      </c>
      <c r="F168" s="208"/>
      <c r="G168" s="208"/>
      <c r="H168" s="208"/>
      <c r="I168" s="208"/>
      <c r="J168" s="148"/>
      <c r="K168" s="148"/>
      <c r="L168" s="148"/>
      <c r="M168" s="148"/>
      <c r="N168" s="119">
        <f t="shared" si="108"/>
        <v>0</v>
      </c>
      <c r="O168" s="203">
        <f t="shared" si="109"/>
        <v>0</v>
      </c>
      <c r="P168" s="203">
        <f t="shared" si="110"/>
        <v>0</v>
      </c>
    </row>
    <row r="169" spans="1:16" ht="12.75" customHeight="1" x14ac:dyDescent="0.25">
      <c r="A169" s="386"/>
      <c r="B169" s="383"/>
      <c r="C169" s="385"/>
      <c r="D169" s="344" t="s">
        <v>135</v>
      </c>
      <c r="E169" s="344"/>
      <c r="F169" s="344"/>
      <c r="G169" s="344"/>
      <c r="H169" s="344"/>
      <c r="I169" s="344"/>
      <c r="J169" s="344"/>
      <c r="K169" s="344"/>
      <c r="L169" s="344"/>
      <c r="M169" s="344"/>
      <c r="N169" s="344"/>
      <c r="O169" s="344"/>
      <c r="P169" s="344"/>
    </row>
    <row r="170" spans="1:16" ht="12.75" customHeight="1" x14ac:dyDescent="0.25">
      <c r="A170" s="386"/>
      <c r="B170" s="383"/>
      <c r="C170" s="385"/>
      <c r="D170" s="293" t="s">
        <v>136</v>
      </c>
      <c r="E170" s="292" t="s">
        <v>291</v>
      </c>
      <c r="F170" s="273"/>
      <c r="G170" s="273"/>
      <c r="H170" s="273"/>
      <c r="I170" s="273"/>
      <c r="J170" s="174"/>
      <c r="K170" s="174"/>
      <c r="L170" s="174"/>
      <c r="M170" s="174"/>
      <c r="N170" s="204">
        <f t="shared" ref="N170:N176" si="111">SUM(K170:M170)</f>
        <v>0</v>
      </c>
      <c r="O170" s="205">
        <f t="shared" ref="O170:O176" si="112">F170+H170</f>
        <v>0</v>
      </c>
      <c r="P170" s="205">
        <f t="shared" ref="P170:P176" si="113">SUM(G170,I170)</f>
        <v>0</v>
      </c>
    </row>
    <row r="171" spans="1:16" ht="12.75" customHeight="1" x14ac:dyDescent="0.25">
      <c r="A171" s="386"/>
      <c r="B171" s="383"/>
      <c r="C171" s="385"/>
      <c r="D171" s="229" t="s">
        <v>137</v>
      </c>
      <c r="E171" s="118" t="s">
        <v>291</v>
      </c>
      <c r="F171" s="208"/>
      <c r="G171" s="208"/>
      <c r="H171" s="208"/>
      <c r="I171" s="208"/>
      <c r="J171" s="148"/>
      <c r="K171" s="148"/>
      <c r="L171" s="148"/>
      <c r="M171" s="148"/>
      <c r="N171" s="119">
        <f t="shared" si="111"/>
        <v>0</v>
      </c>
      <c r="O171" s="203">
        <f t="shared" si="112"/>
        <v>0</v>
      </c>
      <c r="P171" s="203">
        <f t="shared" si="113"/>
        <v>0</v>
      </c>
    </row>
    <row r="172" spans="1:16" ht="12.75" customHeight="1" x14ac:dyDescent="0.25">
      <c r="A172" s="386"/>
      <c r="B172" s="383"/>
      <c r="C172" s="385"/>
      <c r="D172" s="293" t="s">
        <v>138</v>
      </c>
      <c r="E172" s="292" t="s">
        <v>291</v>
      </c>
      <c r="F172" s="273"/>
      <c r="G172" s="273"/>
      <c r="H172" s="273"/>
      <c r="I172" s="273"/>
      <c r="J172" s="174"/>
      <c r="K172" s="174"/>
      <c r="L172" s="174"/>
      <c r="M172" s="174"/>
      <c r="N172" s="204">
        <f t="shared" si="111"/>
        <v>0</v>
      </c>
      <c r="O172" s="205">
        <f t="shared" si="112"/>
        <v>0</v>
      </c>
      <c r="P172" s="205">
        <f t="shared" si="113"/>
        <v>0</v>
      </c>
    </row>
    <row r="173" spans="1:16" ht="12.75" customHeight="1" x14ac:dyDescent="0.25">
      <c r="A173" s="386"/>
      <c r="B173" s="383"/>
      <c r="C173" s="385"/>
      <c r="D173" s="229" t="s">
        <v>139</v>
      </c>
      <c r="E173" s="118" t="s">
        <v>291</v>
      </c>
      <c r="F173" s="208"/>
      <c r="G173" s="208"/>
      <c r="H173" s="208"/>
      <c r="I173" s="208"/>
      <c r="J173" s="148"/>
      <c r="K173" s="148"/>
      <c r="L173" s="148"/>
      <c r="M173" s="148"/>
      <c r="N173" s="119">
        <f t="shared" si="111"/>
        <v>0</v>
      </c>
      <c r="O173" s="203">
        <f t="shared" si="112"/>
        <v>0</v>
      </c>
      <c r="P173" s="203">
        <f t="shared" si="113"/>
        <v>0</v>
      </c>
    </row>
    <row r="174" spans="1:16" ht="12.75" customHeight="1" x14ac:dyDescent="0.25">
      <c r="A174" s="386"/>
      <c r="B174" s="383"/>
      <c r="C174" s="385"/>
      <c r="D174" s="293" t="s">
        <v>140</v>
      </c>
      <c r="E174" s="292" t="s">
        <v>291</v>
      </c>
      <c r="F174" s="273"/>
      <c r="G174" s="273"/>
      <c r="H174" s="273"/>
      <c r="I174" s="273"/>
      <c r="J174" s="174"/>
      <c r="K174" s="174"/>
      <c r="L174" s="174"/>
      <c r="M174" s="174"/>
      <c r="N174" s="204">
        <f t="shared" si="111"/>
        <v>0</v>
      </c>
      <c r="O174" s="205">
        <f t="shared" si="112"/>
        <v>0</v>
      </c>
      <c r="P174" s="205">
        <f t="shared" si="113"/>
        <v>0</v>
      </c>
    </row>
    <row r="175" spans="1:16" ht="12.75" customHeight="1" x14ac:dyDescent="0.25">
      <c r="A175" s="386"/>
      <c r="B175" s="383" t="s">
        <v>82</v>
      </c>
      <c r="C175" s="384" t="s">
        <v>141</v>
      </c>
      <c r="D175" s="229" t="s">
        <v>142</v>
      </c>
      <c r="E175" s="118" t="s">
        <v>291</v>
      </c>
      <c r="F175" s="208"/>
      <c r="G175" s="208"/>
      <c r="H175" s="208"/>
      <c r="I175" s="208"/>
      <c r="J175" s="148"/>
      <c r="K175" s="148"/>
      <c r="L175" s="148"/>
      <c r="M175" s="148"/>
      <c r="N175" s="119">
        <f t="shared" si="111"/>
        <v>0</v>
      </c>
      <c r="O175" s="203">
        <f t="shared" si="112"/>
        <v>0</v>
      </c>
      <c r="P175" s="203">
        <f t="shared" si="113"/>
        <v>0</v>
      </c>
    </row>
    <row r="176" spans="1:16" ht="12.75" customHeight="1" x14ac:dyDescent="0.25">
      <c r="A176" s="386"/>
      <c r="B176" s="383"/>
      <c r="C176" s="384"/>
      <c r="D176" s="293" t="s">
        <v>143</v>
      </c>
      <c r="E176" s="292" t="s">
        <v>128</v>
      </c>
      <c r="F176" s="273"/>
      <c r="G176" s="273"/>
      <c r="H176" s="273"/>
      <c r="I176" s="273"/>
      <c r="J176" s="174"/>
      <c r="K176" s="174"/>
      <c r="L176" s="174"/>
      <c r="M176" s="174"/>
      <c r="N176" s="204">
        <f t="shared" si="111"/>
        <v>0</v>
      </c>
      <c r="O176" s="205">
        <f t="shared" si="112"/>
        <v>0</v>
      </c>
      <c r="P176" s="205">
        <f t="shared" si="113"/>
        <v>0</v>
      </c>
    </row>
    <row r="177" spans="1:16" ht="12.75" customHeight="1" x14ac:dyDescent="0.25">
      <c r="A177" s="386"/>
      <c r="B177" s="383" t="s">
        <v>144</v>
      </c>
      <c r="C177" s="385" t="s">
        <v>145</v>
      </c>
      <c r="D177" s="379" t="s">
        <v>146</v>
      </c>
      <c r="E177" s="379"/>
      <c r="F177" s="379"/>
      <c r="G177" s="379"/>
      <c r="H177" s="379"/>
      <c r="I177" s="379"/>
      <c r="J177" s="379"/>
      <c r="K177" s="379"/>
      <c r="L177" s="379"/>
      <c r="M177" s="379"/>
      <c r="N177" s="379"/>
      <c r="O177" s="379"/>
      <c r="P177" s="379"/>
    </row>
    <row r="178" spans="1:16" ht="12.75" customHeight="1" x14ac:dyDescent="0.25">
      <c r="A178" s="386"/>
      <c r="B178" s="383"/>
      <c r="C178" s="385"/>
      <c r="D178" s="293" t="s">
        <v>147</v>
      </c>
      <c r="E178" s="292" t="s">
        <v>291</v>
      </c>
      <c r="F178" s="273"/>
      <c r="G178" s="273"/>
      <c r="H178" s="273"/>
      <c r="I178" s="273"/>
      <c r="J178" s="174"/>
      <c r="K178" s="174"/>
      <c r="L178" s="174"/>
      <c r="M178" s="174"/>
      <c r="N178" s="204">
        <f t="shared" ref="N178:N179" si="114">SUM(K178:M178)</f>
        <v>0</v>
      </c>
      <c r="O178" s="205">
        <f t="shared" ref="O178:O179" si="115">F178+H178</f>
        <v>0</v>
      </c>
      <c r="P178" s="205">
        <f t="shared" ref="P178:P179" si="116">SUM(G178,I178)</f>
        <v>0</v>
      </c>
    </row>
    <row r="179" spans="1:16" ht="12.75" customHeight="1" x14ac:dyDescent="0.25">
      <c r="A179" s="386"/>
      <c r="B179" s="383"/>
      <c r="C179" s="385"/>
      <c r="D179" s="229" t="s">
        <v>148</v>
      </c>
      <c r="E179" s="118" t="s">
        <v>291</v>
      </c>
      <c r="F179" s="208"/>
      <c r="G179" s="208"/>
      <c r="H179" s="208"/>
      <c r="I179" s="208"/>
      <c r="J179" s="148"/>
      <c r="K179" s="148"/>
      <c r="L179" s="148"/>
      <c r="M179" s="148"/>
      <c r="N179" s="119">
        <f t="shared" si="114"/>
        <v>0</v>
      </c>
      <c r="O179" s="203">
        <f t="shared" si="115"/>
        <v>0</v>
      </c>
      <c r="P179" s="203">
        <f t="shared" si="116"/>
        <v>0</v>
      </c>
    </row>
    <row r="180" spans="1:16" ht="12.75" customHeight="1" x14ac:dyDescent="0.25">
      <c r="A180" s="386"/>
      <c r="B180" s="383"/>
      <c r="C180" s="385"/>
      <c r="D180" s="379" t="s">
        <v>240</v>
      </c>
      <c r="E180" s="379"/>
      <c r="F180" s="379"/>
      <c r="G180" s="379"/>
      <c r="H180" s="379"/>
      <c r="I180" s="379"/>
      <c r="J180" s="379"/>
      <c r="K180" s="379"/>
      <c r="L180" s="379"/>
      <c r="M180" s="379"/>
      <c r="N180" s="379"/>
      <c r="O180" s="379"/>
      <c r="P180" s="379"/>
    </row>
    <row r="181" spans="1:16" ht="12.75" customHeight="1" x14ac:dyDescent="0.25">
      <c r="A181" s="386"/>
      <c r="B181" s="383"/>
      <c r="C181" s="385"/>
      <c r="D181" s="293" t="s">
        <v>150</v>
      </c>
      <c r="E181" s="292" t="s">
        <v>151</v>
      </c>
      <c r="F181" s="273"/>
      <c r="G181" s="273"/>
      <c r="H181" s="273"/>
      <c r="I181" s="273"/>
      <c r="J181" s="174"/>
      <c r="K181" s="174"/>
      <c r="L181" s="174"/>
      <c r="M181" s="174"/>
      <c r="N181" s="204">
        <f t="shared" ref="N181:N185" si="117">SUM(K181:M181)</f>
        <v>0</v>
      </c>
      <c r="O181" s="205">
        <f t="shared" ref="O181:O185" si="118">F181+H181</f>
        <v>0</v>
      </c>
      <c r="P181" s="205">
        <f t="shared" ref="P181:P185" si="119">SUM(G181,I181)</f>
        <v>0</v>
      </c>
    </row>
    <row r="182" spans="1:16" ht="12.75" customHeight="1" x14ac:dyDescent="0.25">
      <c r="A182" s="386"/>
      <c r="B182" s="383"/>
      <c r="C182" s="385"/>
      <c r="D182" s="230" t="s">
        <v>152</v>
      </c>
      <c r="E182" s="118" t="s">
        <v>151</v>
      </c>
      <c r="F182" s="208"/>
      <c r="G182" s="208"/>
      <c r="H182" s="208"/>
      <c r="I182" s="208"/>
      <c r="J182" s="148"/>
      <c r="K182" s="148"/>
      <c r="L182" s="148"/>
      <c r="M182" s="148"/>
      <c r="N182" s="119">
        <f t="shared" si="117"/>
        <v>0</v>
      </c>
      <c r="O182" s="203">
        <f t="shared" si="118"/>
        <v>0</v>
      </c>
      <c r="P182" s="203">
        <f t="shared" si="119"/>
        <v>0</v>
      </c>
    </row>
    <row r="183" spans="1:16" ht="12.75" customHeight="1" x14ac:dyDescent="0.25">
      <c r="A183" s="386"/>
      <c r="B183" s="387" t="s">
        <v>153</v>
      </c>
      <c r="C183" s="384" t="s">
        <v>154</v>
      </c>
      <c r="D183" s="99" t="s">
        <v>155</v>
      </c>
      <c r="E183" s="292" t="s">
        <v>291</v>
      </c>
      <c r="F183" s="273"/>
      <c r="G183" s="273"/>
      <c r="H183" s="273"/>
      <c r="I183" s="273"/>
      <c r="J183" s="174"/>
      <c r="K183" s="174"/>
      <c r="L183" s="174"/>
      <c r="M183" s="174"/>
      <c r="N183" s="204">
        <f t="shared" si="117"/>
        <v>0</v>
      </c>
      <c r="O183" s="205">
        <f t="shared" si="118"/>
        <v>0</v>
      </c>
      <c r="P183" s="205">
        <f t="shared" si="119"/>
        <v>0</v>
      </c>
    </row>
    <row r="184" spans="1:16" ht="12.75" customHeight="1" x14ac:dyDescent="0.25">
      <c r="A184" s="386"/>
      <c r="B184" s="387"/>
      <c r="C184" s="384"/>
      <c r="D184" s="230" t="s">
        <v>156</v>
      </c>
      <c r="E184" s="118" t="s">
        <v>291</v>
      </c>
      <c r="F184" s="208"/>
      <c r="G184" s="208"/>
      <c r="H184" s="208"/>
      <c r="I184" s="208"/>
      <c r="J184" s="148"/>
      <c r="K184" s="148"/>
      <c r="L184" s="148"/>
      <c r="M184" s="148"/>
      <c r="N184" s="119">
        <f t="shared" si="117"/>
        <v>0</v>
      </c>
      <c r="O184" s="203">
        <f t="shared" si="118"/>
        <v>0</v>
      </c>
      <c r="P184" s="203">
        <f t="shared" si="119"/>
        <v>0</v>
      </c>
    </row>
    <row r="185" spans="1:16" ht="12.75" customHeight="1" x14ac:dyDescent="0.25">
      <c r="A185" s="386"/>
      <c r="B185" s="387"/>
      <c r="C185" s="384"/>
      <c r="D185" s="294" t="s">
        <v>166</v>
      </c>
      <c r="E185" s="292" t="s">
        <v>291</v>
      </c>
      <c r="F185" s="273"/>
      <c r="G185" s="273"/>
      <c r="H185" s="273"/>
      <c r="I185" s="273"/>
      <c r="J185" s="174"/>
      <c r="K185" s="174"/>
      <c r="L185" s="174"/>
      <c r="M185" s="174"/>
      <c r="N185" s="204">
        <f t="shared" si="117"/>
        <v>0</v>
      </c>
      <c r="O185" s="205">
        <f t="shared" si="118"/>
        <v>0</v>
      </c>
      <c r="P185" s="205">
        <f t="shared" si="119"/>
        <v>0</v>
      </c>
    </row>
    <row r="186" spans="1:16" ht="12.75" customHeight="1" x14ac:dyDescent="0.25">
      <c r="A186" s="386"/>
      <c r="B186" s="346" t="s">
        <v>157</v>
      </c>
      <c r="C186" s="346"/>
      <c r="D186" s="346" t="s">
        <v>291</v>
      </c>
      <c r="E186" s="346"/>
      <c r="F186" s="203">
        <f>SUM(F160,F161,F162,F163,F170,F171,F172,F173,F174,F175,F178,F179,F183,F184,F185)</f>
        <v>0</v>
      </c>
      <c r="G186" s="203">
        <f t="shared" ref="G186:M186" si="120">SUM(G160,G161,G162,G163,G170,G171,G172,G173,G174,G175,G178,G179,G183,G184,G185)</f>
        <v>0</v>
      </c>
      <c r="H186" s="203">
        <f t="shared" si="120"/>
        <v>0</v>
      </c>
      <c r="I186" s="203">
        <f t="shared" si="120"/>
        <v>0</v>
      </c>
      <c r="J186" s="119">
        <f t="shared" si="120"/>
        <v>0</v>
      </c>
      <c r="K186" s="119">
        <f t="shared" si="120"/>
        <v>0</v>
      </c>
      <c r="L186" s="119">
        <f t="shared" si="120"/>
        <v>0</v>
      </c>
      <c r="M186" s="119">
        <f t="shared" si="120"/>
        <v>0</v>
      </c>
      <c r="N186" s="119">
        <f>SUM(N160,N161,N162,N163,N170,N171,N172,N173,N174,N175,N178,N179,N183,N184,N185)</f>
        <v>0</v>
      </c>
      <c r="O186" s="203">
        <f>SUM(O160,O161,O162,O163,O170,O171,O172,O173,O174,O175,O178,O179,O183,O184,O185)</f>
        <v>0</v>
      </c>
      <c r="P186" s="203">
        <f>SUM(P160,P161,P162,P163,P170,P171,P172,P173,P174,P175,P178,P179,P183,P184,P185)</f>
        <v>0</v>
      </c>
    </row>
    <row r="187" spans="1:16" ht="12.75" customHeight="1" x14ac:dyDescent="0.25">
      <c r="A187" s="386"/>
      <c r="B187" s="346"/>
      <c r="C187" s="346"/>
      <c r="D187" s="380" t="s">
        <v>151</v>
      </c>
      <c r="E187" s="380"/>
      <c r="F187" s="295">
        <f>SUM(F181,F182)</f>
        <v>0</v>
      </c>
      <c r="G187" s="295">
        <f t="shared" ref="G187:N187" si="121">SUM(G181,G182)</f>
        <v>0</v>
      </c>
      <c r="H187" s="205">
        <f t="shared" si="121"/>
        <v>0</v>
      </c>
      <c r="I187" s="205">
        <f t="shared" si="121"/>
        <v>0</v>
      </c>
      <c r="J187" s="204">
        <f t="shared" si="121"/>
        <v>0</v>
      </c>
      <c r="K187" s="204">
        <f t="shared" si="121"/>
        <v>0</v>
      </c>
      <c r="L187" s="204">
        <f t="shared" si="121"/>
        <v>0</v>
      </c>
      <c r="M187" s="204">
        <f t="shared" si="121"/>
        <v>0</v>
      </c>
      <c r="N187" s="204">
        <f t="shared" si="121"/>
        <v>0</v>
      </c>
      <c r="O187" s="205">
        <f>SUM(O181,O182)</f>
        <v>0</v>
      </c>
      <c r="P187" s="205">
        <f t="shared" ref="P187" si="122">SUM(P181,P182)</f>
        <v>0</v>
      </c>
    </row>
    <row r="188" spans="1:16" ht="12.75" customHeight="1" x14ac:dyDescent="0.25">
      <c r="A188" s="386"/>
      <c r="B188" s="346"/>
      <c r="C188" s="346"/>
      <c r="D188" s="346" t="s">
        <v>128</v>
      </c>
      <c r="E188" s="346"/>
      <c r="F188" s="232">
        <f>SUM(F164,F165,F176)</f>
        <v>0</v>
      </c>
      <c r="G188" s="232">
        <f t="shared" ref="G188:P188" si="123">SUM(G164,G165,G176)</f>
        <v>0</v>
      </c>
      <c r="H188" s="203">
        <f t="shared" si="123"/>
        <v>0</v>
      </c>
      <c r="I188" s="203">
        <f t="shared" si="123"/>
        <v>0</v>
      </c>
      <c r="J188" s="119">
        <f t="shared" si="123"/>
        <v>0</v>
      </c>
      <c r="K188" s="119">
        <f t="shared" si="123"/>
        <v>0</v>
      </c>
      <c r="L188" s="119">
        <f t="shared" si="123"/>
        <v>0</v>
      </c>
      <c r="M188" s="119">
        <f t="shared" si="123"/>
        <v>0</v>
      </c>
      <c r="N188" s="119">
        <f t="shared" si="123"/>
        <v>0</v>
      </c>
      <c r="O188" s="232">
        <f t="shared" si="123"/>
        <v>0</v>
      </c>
      <c r="P188" s="203">
        <f t="shared" si="123"/>
        <v>0</v>
      </c>
    </row>
    <row r="189" spans="1:16" ht="12.75" customHeight="1" x14ac:dyDescent="0.25">
      <c r="A189" s="386"/>
      <c r="B189" s="346"/>
      <c r="C189" s="346"/>
      <c r="D189" s="380" t="s">
        <v>133</v>
      </c>
      <c r="E189" s="380"/>
      <c r="F189" s="296">
        <f>SUM(F167:F168)</f>
        <v>0</v>
      </c>
      <c r="G189" s="296">
        <f t="shared" ref="G189:P189" si="124">SUM(G167:G168)</f>
        <v>0</v>
      </c>
      <c r="H189" s="205">
        <f t="shared" si="124"/>
        <v>0</v>
      </c>
      <c r="I189" s="205">
        <f t="shared" si="124"/>
        <v>0</v>
      </c>
      <c r="J189" s="204">
        <f t="shared" si="124"/>
        <v>0</v>
      </c>
      <c r="K189" s="204">
        <f t="shared" si="124"/>
        <v>0</v>
      </c>
      <c r="L189" s="297">
        <f t="shared" si="124"/>
        <v>0</v>
      </c>
      <c r="M189" s="297">
        <f t="shared" si="124"/>
        <v>0</v>
      </c>
      <c r="N189" s="297">
        <f t="shared" si="124"/>
        <v>0</v>
      </c>
      <c r="O189" s="296">
        <f t="shared" si="124"/>
        <v>0</v>
      </c>
      <c r="P189" s="296">
        <f t="shared" si="124"/>
        <v>0</v>
      </c>
    </row>
    <row r="190" spans="1:16" ht="12" customHeight="1" x14ac:dyDescent="0.25">
      <c r="A190" s="378" t="s">
        <v>251</v>
      </c>
      <c r="B190" s="339" t="s">
        <v>79</v>
      </c>
      <c r="C190" s="381" t="s">
        <v>121</v>
      </c>
      <c r="D190" s="99" t="s">
        <v>122</v>
      </c>
      <c r="E190" s="292" t="s">
        <v>291</v>
      </c>
      <c r="F190" s="273">
        <f>SUM(F10,F40,F70,F100,F130,F160)</f>
        <v>0</v>
      </c>
      <c r="G190" s="273">
        <f t="shared" ref="G190:P190" si="125">SUM(G10,G40,G70,G100,G130,G160)</f>
        <v>0</v>
      </c>
      <c r="H190" s="273">
        <f t="shared" si="125"/>
        <v>0</v>
      </c>
      <c r="I190" s="273">
        <f t="shared" si="125"/>
        <v>0</v>
      </c>
      <c r="J190" s="174">
        <f t="shared" si="125"/>
        <v>0</v>
      </c>
      <c r="K190" s="174">
        <f t="shared" si="125"/>
        <v>0</v>
      </c>
      <c r="L190" s="174">
        <f t="shared" si="125"/>
        <v>0</v>
      </c>
      <c r="M190" s="174">
        <f t="shared" si="125"/>
        <v>0</v>
      </c>
      <c r="N190" s="204">
        <f t="shared" si="125"/>
        <v>0</v>
      </c>
      <c r="O190" s="205">
        <f t="shared" si="125"/>
        <v>0</v>
      </c>
      <c r="P190" s="205">
        <f t="shared" si="125"/>
        <v>0</v>
      </c>
    </row>
    <row r="191" spans="1:16" ht="12" customHeight="1" x14ac:dyDescent="0.25">
      <c r="A191" s="378"/>
      <c r="B191" s="339"/>
      <c r="C191" s="381"/>
      <c r="D191" s="230" t="s">
        <v>123</v>
      </c>
      <c r="E191" s="118" t="s">
        <v>291</v>
      </c>
      <c r="F191" s="208">
        <f t="shared" ref="F191:P191" si="126">SUM(F11,F41,F71,F101,F131,F161)</f>
        <v>0</v>
      </c>
      <c r="G191" s="208">
        <f t="shared" si="126"/>
        <v>0</v>
      </c>
      <c r="H191" s="208">
        <f t="shared" si="126"/>
        <v>0</v>
      </c>
      <c r="I191" s="208">
        <f t="shared" si="126"/>
        <v>0</v>
      </c>
      <c r="J191" s="148">
        <f t="shared" si="126"/>
        <v>0</v>
      </c>
      <c r="K191" s="148">
        <f t="shared" si="126"/>
        <v>0</v>
      </c>
      <c r="L191" s="148">
        <f t="shared" si="126"/>
        <v>0</v>
      </c>
      <c r="M191" s="148">
        <f t="shared" si="126"/>
        <v>0</v>
      </c>
      <c r="N191" s="119">
        <f t="shared" si="126"/>
        <v>0</v>
      </c>
      <c r="O191" s="203">
        <f t="shared" si="126"/>
        <v>0</v>
      </c>
      <c r="P191" s="203">
        <f t="shared" si="126"/>
        <v>0</v>
      </c>
    </row>
    <row r="192" spans="1:16" ht="12" customHeight="1" x14ac:dyDescent="0.25">
      <c r="A192" s="378"/>
      <c r="B192" s="339"/>
      <c r="C192" s="381"/>
      <c r="D192" s="99" t="s">
        <v>124</v>
      </c>
      <c r="E192" s="292" t="s">
        <v>291</v>
      </c>
      <c r="F192" s="273">
        <f t="shared" ref="F192:P192" si="127">SUM(F12,F42,F72,F102,F132,F162)</f>
        <v>0</v>
      </c>
      <c r="G192" s="273">
        <f t="shared" si="127"/>
        <v>0</v>
      </c>
      <c r="H192" s="273">
        <f t="shared" si="127"/>
        <v>0</v>
      </c>
      <c r="I192" s="273">
        <f t="shared" si="127"/>
        <v>0</v>
      </c>
      <c r="J192" s="174">
        <f t="shared" si="127"/>
        <v>0</v>
      </c>
      <c r="K192" s="174">
        <f t="shared" si="127"/>
        <v>0</v>
      </c>
      <c r="L192" s="174">
        <f t="shared" si="127"/>
        <v>0</v>
      </c>
      <c r="M192" s="174">
        <f t="shared" si="127"/>
        <v>0</v>
      </c>
      <c r="N192" s="204">
        <f t="shared" si="127"/>
        <v>0</v>
      </c>
      <c r="O192" s="205">
        <f t="shared" si="127"/>
        <v>0</v>
      </c>
      <c r="P192" s="205">
        <f t="shared" si="127"/>
        <v>0</v>
      </c>
    </row>
    <row r="193" spans="1:16" ht="12" customHeight="1" x14ac:dyDescent="0.25">
      <c r="A193" s="378"/>
      <c r="B193" s="339"/>
      <c r="C193" s="381"/>
      <c r="D193" s="230" t="s">
        <v>125</v>
      </c>
      <c r="E193" s="118" t="s">
        <v>291</v>
      </c>
      <c r="F193" s="208">
        <f t="shared" ref="F193:P193" si="128">SUM(F13,F43,F73,F103,F133,F163)</f>
        <v>0</v>
      </c>
      <c r="G193" s="208">
        <f t="shared" si="128"/>
        <v>0</v>
      </c>
      <c r="H193" s="208">
        <f t="shared" si="128"/>
        <v>0</v>
      </c>
      <c r="I193" s="208">
        <f t="shared" si="128"/>
        <v>0</v>
      </c>
      <c r="J193" s="148">
        <f t="shared" si="128"/>
        <v>0</v>
      </c>
      <c r="K193" s="148">
        <f t="shared" si="128"/>
        <v>0</v>
      </c>
      <c r="L193" s="148">
        <f t="shared" si="128"/>
        <v>0</v>
      </c>
      <c r="M193" s="148">
        <f t="shared" si="128"/>
        <v>0</v>
      </c>
      <c r="N193" s="119">
        <f t="shared" si="128"/>
        <v>0</v>
      </c>
      <c r="O193" s="203">
        <f t="shared" si="128"/>
        <v>0</v>
      </c>
      <c r="P193" s="203">
        <f t="shared" si="128"/>
        <v>0</v>
      </c>
    </row>
    <row r="194" spans="1:16" ht="12" customHeight="1" x14ac:dyDescent="0.25">
      <c r="A194" s="378"/>
      <c r="B194" s="339" t="s">
        <v>80</v>
      </c>
      <c r="C194" s="381" t="s">
        <v>126</v>
      </c>
      <c r="D194" s="293" t="s">
        <v>127</v>
      </c>
      <c r="E194" s="292" t="s">
        <v>128</v>
      </c>
      <c r="F194" s="273">
        <f t="shared" ref="F194:P194" si="129">SUM(F14,F44,F74,F104,F134,F164)</f>
        <v>0</v>
      </c>
      <c r="G194" s="273">
        <f t="shared" si="129"/>
        <v>0</v>
      </c>
      <c r="H194" s="273">
        <f t="shared" si="129"/>
        <v>0</v>
      </c>
      <c r="I194" s="273">
        <f t="shared" si="129"/>
        <v>0</v>
      </c>
      <c r="J194" s="174">
        <f t="shared" si="129"/>
        <v>0</v>
      </c>
      <c r="K194" s="174">
        <f t="shared" si="129"/>
        <v>0</v>
      </c>
      <c r="L194" s="174">
        <f t="shared" si="129"/>
        <v>0</v>
      </c>
      <c r="M194" s="174">
        <f t="shared" si="129"/>
        <v>0</v>
      </c>
      <c r="N194" s="204">
        <f t="shared" si="129"/>
        <v>0</v>
      </c>
      <c r="O194" s="205">
        <f t="shared" si="129"/>
        <v>0</v>
      </c>
      <c r="P194" s="205">
        <f t="shared" si="129"/>
        <v>0</v>
      </c>
    </row>
    <row r="195" spans="1:16" ht="12" customHeight="1" x14ac:dyDescent="0.25">
      <c r="A195" s="378"/>
      <c r="B195" s="339"/>
      <c r="C195" s="381"/>
      <c r="D195" s="229" t="s">
        <v>129</v>
      </c>
      <c r="E195" s="118" t="s">
        <v>128</v>
      </c>
      <c r="F195" s="208">
        <f t="shared" ref="F195:P195" si="130">SUM(F15,F45,F75,F105,F135,F165)</f>
        <v>0</v>
      </c>
      <c r="G195" s="208">
        <f t="shared" si="130"/>
        <v>0</v>
      </c>
      <c r="H195" s="208">
        <f t="shared" si="130"/>
        <v>0</v>
      </c>
      <c r="I195" s="208">
        <f t="shared" si="130"/>
        <v>0</v>
      </c>
      <c r="J195" s="148">
        <f t="shared" si="130"/>
        <v>0</v>
      </c>
      <c r="K195" s="148">
        <f t="shared" si="130"/>
        <v>0</v>
      </c>
      <c r="L195" s="148">
        <f t="shared" si="130"/>
        <v>0</v>
      </c>
      <c r="M195" s="148">
        <f t="shared" si="130"/>
        <v>0</v>
      </c>
      <c r="N195" s="119">
        <f t="shared" si="130"/>
        <v>0</v>
      </c>
      <c r="O195" s="203">
        <f t="shared" si="130"/>
        <v>0</v>
      </c>
      <c r="P195" s="203">
        <f t="shared" si="130"/>
        <v>0</v>
      </c>
    </row>
    <row r="196" spans="1:16" ht="12.75" customHeight="1" x14ac:dyDescent="0.25">
      <c r="A196" s="378"/>
      <c r="B196" s="339" t="s">
        <v>81</v>
      </c>
      <c r="C196" s="382" t="s">
        <v>130</v>
      </c>
      <c r="D196" s="344" t="s">
        <v>131</v>
      </c>
      <c r="E196" s="344"/>
      <c r="F196" s="344"/>
      <c r="G196" s="344"/>
      <c r="H196" s="344"/>
      <c r="I196" s="344"/>
      <c r="J196" s="344"/>
      <c r="K196" s="344"/>
      <c r="L196" s="344"/>
      <c r="M196" s="344"/>
      <c r="N196" s="344"/>
      <c r="O196" s="344"/>
      <c r="P196" s="344"/>
    </row>
    <row r="197" spans="1:16" ht="12.75" customHeight="1" x14ac:dyDescent="0.25">
      <c r="A197" s="378"/>
      <c r="B197" s="339"/>
      <c r="C197" s="382"/>
      <c r="D197" s="293" t="s">
        <v>132</v>
      </c>
      <c r="E197" s="292" t="s">
        <v>133</v>
      </c>
      <c r="F197" s="273">
        <f>SUM(F17,F47,F77,F107,F137,F167)</f>
        <v>0</v>
      </c>
      <c r="G197" s="273">
        <f t="shared" ref="G197:P198" si="131">SUM(G17,G47,G77,G107,G137,G167)</f>
        <v>0</v>
      </c>
      <c r="H197" s="273">
        <f t="shared" si="131"/>
        <v>0</v>
      </c>
      <c r="I197" s="273">
        <f t="shared" si="131"/>
        <v>0</v>
      </c>
      <c r="J197" s="174">
        <f t="shared" si="131"/>
        <v>0</v>
      </c>
      <c r="K197" s="174">
        <f t="shared" si="131"/>
        <v>0</v>
      </c>
      <c r="L197" s="174">
        <f t="shared" si="131"/>
        <v>0</v>
      </c>
      <c r="M197" s="174">
        <f t="shared" si="131"/>
        <v>0</v>
      </c>
      <c r="N197" s="204">
        <f t="shared" si="131"/>
        <v>0</v>
      </c>
      <c r="O197" s="205">
        <f t="shared" si="131"/>
        <v>0</v>
      </c>
      <c r="P197" s="205">
        <f t="shared" si="131"/>
        <v>0</v>
      </c>
    </row>
    <row r="198" spans="1:16" ht="12.75" customHeight="1" x14ac:dyDescent="0.25">
      <c r="A198" s="378"/>
      <c r="B198" s="339"/>
      <c r="C198" s="382"/>
      <c r="D198" s="229" t="s">
        <v>134</v>
      </c>
      <c r="E198" s="118" t="s">
        <v>133</v>
      </c>
      <c r="F198" s="208">
        <f>SUM(F18,F48,F78,F108,F138,F168)</f>
        <v>0</v>
      </c>
      <c r="G198" s="208">
        <f t="shared" si="131"/>
        <v>0</v>
      </c>
      <c r="H198" s="208">
        <f t="shared" si="131"/>
        <v>0</v>
      </c>
      <c r="I198" s="208">
        <f t="shared" si="131"/>
        <v>0</v>
      </c>
      <c r="J198" s="148">
        <f t="shared" si="131"/>
        <v>0</v>
      </c>
      <c r="K198" s="148">
        <f t="shared" si="131"/>
        <v>0</v>
      </c>
      <c r="L198" s="148">
        <f t="shared" si="131"/>
        <v>0</v>
      </c>
      <c r="M198" s="148">
        <f t="shared" si="131"/>
        <v>0</v>
      </c>
      <c r="N198" s="119">
        <f t="shared" si="131"/>
        <v>0</v>
      </c>
      <c r="O198" s="203">
        <f t="shared" si="131"/>
        <v>0</v>
      </c>
      <c r="P198" s="203">
        <f t="shared" si="131"/>
        <v>0</v>
      </c>
    </row>
    <row r="199" spans="1:16" ht="12.75" customHeight="1" x14ac:dyDescent="0.25">
      <c r="A199" s="378"/>
      <c r="B199" s="339"/>
      <c r="C199" s="382"/>
      <c r="D199" s="344" t="s">
        <v>135</v>
      </c>
      <c r="E199" s="344"/>
      <c r="F199" s="344"/>
      <c r="G199" s="344"/>
      <c r="H199" s="344"/>
      <c r="I199" s="344"/>
      <c r="J199" s="344"/>
      <c r="K199" s="344"/>
      <c r="L199" s="344"/>
      <c r="M199" s="344"/>
      <c r="N199" s="344"/>
      <c r="O199" s="344"/>
      <c r="P199" s="344"/>
    </row>
    <row r="200" spans="1:16" ht="12.75" customHeight="1" x14ac:dyDescent="0.25">
      <c r="A200" s="378"/>
      <c r="B200" s="339"/>
      <c r="C200" s="382"/>
      <c r="D200" s="293" t="s">
        <v>136</v>
      </c>
      <c r="E200" s="292" t="s">
        <v>291</v>
      </c>
      <c r="F200" s="273">
        <f>SUM(F20,F50,F80,F110,F140,F170)</f>
        <v>0</v>
      </c>
      <c r="G200" s="273">
        <f t="shared" ref="G200:P200" si="132">SUM(G20,G50,G80,G110,G140,G170)</f>
        <v>0</v>
      </c>
      <c r="H200" s="273">
        <f t="shared" si="132"/>
        <v>0</v>
      </c>
      <c r="I200" s="273">
        <f t="shared" si="132"/>
        <v>0</v>
      </c>
      <c r="J200" s="174">
        <f t="shared" si="132"/>
        <v>0</v>
      </c>
      <c r="K200" s="174">
        <f t="shared" si="132"/>
        <v>0</v>
      </c>
      <c r="L200" s="174">
        <f t="shared" si="132"/>
        <v>0</v>
      </c>
      <c r="M200" s="174">
        <f t="shared" si="132"/>
        <v>0</v>
      </c>
      <c r="N200" s="204">
        <f t="shared" si="132"/>
        <v>0</v>
      </c>
      <c r="O200" s="205">
        <f t="shared" si="132"/>
        <v>0</v>
      </c>
      <c r="P200" s="205">
        <f t="shared" si="132"/>
        <v>0</v>
      </c>
    </row>
    <row r="201" spans="1:16" ht="12.75" customHeight="1" x14ac:dyDescent="0.25">
      <c r="A201" s="378"/>
      <c r="B201" s="339"/>
      <c r="C201" s="382"/>
      <c r="D201" s="229" t="s">
        <v>137</v>
      </c>
      <c r="E201" s="118" t="s">
        <v>291</v>
      </c>
      <c r="F201" s="208">
        <f t="shared" ref="F201:P201" si="133">SUM(F21,F51,F81,F111,F141,F171)</f>
        <v>0</v>
      </c>
      <c r="G201" s="208">
        <f t="shared" si="133"/>
        <v>0</v>
      </c>
      <c r="H201" s="208">
        <f t="shared" si="133"/>
        <v>0</v>
      </c>
      <c r="I201" s="208">
        <f t="shared" si="133"/>
        <v>0</v>
      </c>
      <c r="J201" s="148">
        <f t="shared" si="133"/>
        <v>0</v>
      </c>
      <c r="K201" s="148">
        <f t="shared" si="133"/>
        <v>0</v>
      </c>
      <c r="L201" s="148">
        <f t="shared" si="133"/>
        <v>0</v>
      </c>
      <c r="M201" s="148">
        <f t="shared" si="133"/>
        <v>0</v>
      </c>
      <c r="N201" s="119">
        <f t="shared" si="133"/>
        <v>0</v>
      </c>
      <c r="O201" s="203">
        <f t="shared" si="133"/>
        <v>0</v>
      </c>
      <c r="P201" s="203">
        <f t="shared" si="133"/>
        <v>0</v>
      </c>
    </row>
    <row r="202" spans="1:16" ht="12.75" customHeight="1" x14ac:dyDescent="0.25">
      <c r="A202" s="378"/>
      <c r="B202" s="339"/>
      <c r="C202" s="382"/>
      <c r="D202" s="293" t="s">
        <v>138</v>
      </c>
      <c r="E202" s="292" t="s">
        <v>291</v>
      </c>
      <c r="F202" s="273">
        <f t="shared" ref="F202:P202" si="134">SUM(F22,F52,F82,F112,F142,F172)</f>
        <v>0</v>
      </c>
      <c r="G202" s="273">
        <f t="shared" si="134"/>
        <v>0</v>
      </c>
      <c r="H202" s="273">
        <f t="shared" si="134"/>
        <v>0</v>
      </c>
      <c r="I202" s="273">
        <f t="shared" si="134"/>
        <v>0</v>
      </c>
      <c r="J202" s="174">
        <f t="shared" si="134"/>
        <v>0</v>
      </c>
      <c r="K202" s="174">
        <f t="shared" si="134"/>
        <v>0</v>
      </c>
      <c r="L202" s="174">
        <f t="shared" si="134"/>
        <v>0</v>
      </c>
      <c r="M202" s="174">
        <f t="shared" si="134"/>
        <v>0</v>
      </c>
      <c r="N202" s="204">
        <f t="shared" si="134"/>
        <v>0</v>
      </c>
      <c r="O202" s="205">
        <f t="shared" si="134"/>
        <v>0</v>
      </c>
      <c r="P202" s="205">
        <f t="shared" si="134"/>
        <v>0</v>
      </c>
    </row>
    <row r="203" spans="1:16" ht="12.75" customHeight="1" x14ac:dyDescent="0.25">
      <c r="A203" s="378"/>
      <c r="B203" s="339"/>
      <c r="C203" s="382"/>
      <c r="D203" s="229" t="s">
        <v>139</v>
      </c>
      <c r="E203" s="118" t="s">
        <v>291</v>
      </c>
      <c r="F203" s="208">
        <f t="shared" ref="F203:P203" si="135">SUM(F23,F53,F83,F113,F143,F173)</f>
        <v>0</v>
      </c>
      <c r="G203" s="208">
        <f t="shared" si="135"/>
        <v>0</v>
      </c>
      <c r="H203" s="208">
        <f t="shared" si="135"/>
        <v>0</v>
      </c>
      <c r="I203" s="208">
        <f t="shared" si="135"/>
        <v>0</v>
      </c>
      <c r="J203" s="148">
        <f t="shared" si="135"/>
        <v>0</v>
      </c>
      <c r="K203" s="148">
        <f t="shared" si="135"/>
        <v>0</v>
      </c>
      <c r="L203" s="148">
        <f t="shared" si="135"/>
        <v>0</v>
      </c>
      <c r="M203" s="148">
        <f t="shared" si="135"/>
        <v>0</v>
      </c>
      <c r="N203" s="119">
        <f t="shared" si="135"/>
        <v>0</v>
      </c>
      <c r="O203" s="203">
        <f t="shared" si="135"/>
        <v>0</v>
      </c>
      <c r="P203" s="203">
        <f t="shared" si="135"/>
        <v>0</v>
      </c>
    </row>
    <row r="204" spans="1:16" ht="12.75" customHeight="1" x14ac:dyDescent="0.25">
      <c r="A204" s="378"/>
      <c r="B204" s="339"/>
      <c r="C204" s="382"/>
      <c r="D204" s="293" t="s">
        <v>140</v>
      </c>
      <c r="E204" s="292" t="s">
        <v>291</v>
      </c>
      <c r="F204" s="273">
        <f t="shared" ref="F204:P204" si="136">SUM(F24,F54,F84,F114,F144,F174)</f>
        <v>0</v>
      </c>
      <c r="G204" s="273">
        <f t="shared" si="136"/>
        <v>0</v>
      </c>
      <c r="H204" s="273">
        <f t="shared" si="136"/>
        <v>0</v>
      </c>
      <c r="I204" s="273">
        <f t="shared" si="136"/>
        <v>0</v>
      </c>
      <c r="J204" s="174">
        <f t="shared" si="136"/>
        <v>0</v>
      </c>
      <c r="K204" s="174">
        <f t="shared" si="136"/>
        <v>0</v>
      </c>
      <c r="L204" s="174">
        <f t="shared" si="136"/>
        <v>0</v>
      </c>
      <c r="M204" s="174">
        <f t="shared" si="136"/>
        <v>0</v>
      </c>
      <c r="N204" s="204">
        <f t="shared" si="136"/>
        <v>0</v>
      </c>
      <c r="O204" s="205">
        <f t="shared" si="136"/>
        <v>0</v>
      </c>
      <c r="P204" s="205">
        <f t="shared" si="136"/>
        <v>0</v>
      </c>
    </row>
    <row r="205" spans="1:16" ht="12.75" customHeight="1" x14ac:dyDescent="0.25">
      <c r="A205" s="378"/>
      <c r="B205" s="339" t="s">
        <v>82</v>
      </c>
      <c r="C205" s="381" t="s">
        <v>141</v>
      </c>
      <c r="D205" s="229" t="s">
        <v>142</v>
      </c>
      <c r="E205" s="118" t="s">
        <v>291</v>
      </c>
      <c r="F205" s="208">
        <f t="shared" ref="F205:P205" si="137">SUM(F25,F55,F85,F115,F145,F175)</f>
        <v>0</v>
      </c>
      <c r="G205" s="208">
        <f t="shared" si="137"/>
        <v>0</v>
      </c>
      <c r="H205" s="208">
        <f t="shared" si="137"/>
        <v>0</v>
      </c>
      <c r="I205" s="208">
        <f t="shared" si="137"/>
        <v>0</v>
      </c>
      <c r="J205" s="148">
        <f t="shared" si="137"/>
        <v>0</v>
      </c>
      <c r="K205" s="148">
        <f t="shared" si="137"/>
        <v>0</v>
      </c>
      <c r="L205" s="148">
        <f t="shared" si="137"/>
        <v>0</v>
      </c>
      <c r="M205" s="148">
        <f t="shared" si="137"/>
        <v>0</v>
      </c>
      <c r="N205" s="119">
        <f t="shared" si="137"/>
        <v>0</v>
      </c>
      <c r="O205" s="203">
        <f t="shared" si="137"/>
        <v>0</v>
      </c>
      <c r="P205" s="203">
        <f t="shared" si="137"/>
        <v>0</v>
      </c>
    </row>
    <row r="206" spans="1:16" ht="12.75" customHeight="1" x14ac:dyDescent="0.25">
      <c r="A206" s="378"/>
      <c r="B206" s="339"/>
      <c r="C206" s="381"/>
      <c r="D206" s="293" t="s">
        <v>143</v>
      </c>
      <c r="E206" s="292" t="s">
        <v>128</v>
      </c>
      <c r="F206" s="273">
        <f t="shared" ref="F206:P206" si="138">SUM(F26,F56,F86,F116,F146,F176)</f>
        <v>0</v>
      </c>
      <c r="G206" s="273">
        <f t="shared" si="138"/>
        <v>0</v>
      </c>
      <c r="H206" s="273">
        <f t="shared" si="138"/>
        <v>0</v>
      </c>
      <c r="I206" s="273">
        <f t="shared" si="138"/>
        <v>0</v>
      </c>
      <c r="J206" s="174">
        <f t="shared" si="138"/>
        <v>0</v>
      </c>
      <c r="K206" s="174">
        <f t="shared" si="138"/>
        <v>0</v>
      </c>
      <c r="L206" s="174">
        <f t="shared" si="138"/>
        <v>0</v>
      </c>
      <c r="M206" s="174">
        <f t="shared" si="138"/>
        <v>0</v>
      </c>
      <c r="N206" s="204">
        <f t="shared" si="138"/>
        <v>0</v>
      </c>
      <c r="O206" s="205">
        <f t="shared" si="138"/>
        <v>0</v>
      </c>
      <c r="P206" s="205">
        <f t="shared" si="138"/>
        <v>0</v>
      </c>
    </row>
    <row r="207" spans="1:16" ht="11.25" customHeight="1" x14ac:dyDescent="0.25">
      <c r="A207" s="378"/>
      <c r="B207" s="339" t="s">
        <v>144</v>
      </c>
      <c r="C207" s="382" t="s">
        <v>145</v>
      </c>
      <c r="D207" s="379" t="s">
        <v>146</v>
      </c>
      <c r="E207" s="379"/>
      <c r="F207" s="379"/>
      <c r="G207" s="379"/>
      <c r="H207" s="379"/>
      <c r="I207" s="379"/>
      <c r="J207" s="379"/>
      <c r="K207" s="379"/>
      <c r="L207" s="379"/>
      <c r="M207" s="379"/>
      <c r="N207" s="379"/>
      <c r="O207" s="379"/>
      <c r="P207" s="379"/>
    </row>
    <row r="208" spans="1:16" ht="12.75" customHeight="1" x14ac:dyDescent="0.25">
      <c r="A208" s="378"/>
      <c r="B208" s="339"/>
      <c r="C208" s="382"/>
      <c r="D208" s="293" t="s">
        <v>147</v>
      </c>
      <c r="E208" s="292" t="s">
        <v>291</v>
      </c>
      <c r="F208" s="273">
        <f>SUM(F28,F58,F88,F118,F148,F178)</f>
        <v>0</v>
      </c>
      <c r="G208" s="273">
        <f t="shared" ref="G208:P209" si="139">SUM(G28,G58,G88,G118,G148,G178)</f>
        <v>0</v>
      </c>
      <c r="H208" s="273">
        <f t="shared" si="139"/>
        <v>0</v>
      </c>
      <c r="I208" s="273">
        <f t="shared" si="139"/>
        <v>0</v>
      </c>
      <c r="J208" s="174">
        <f t="shared" si="139"/>
        <v>0</v>
      </c>
      <c r="K208" s="174">
        <f t="shared" si="139"/>
        <v>0</v>
      </c>
      <c r="L208" s="174">
        <f t="shared" si="139"/>
        <v>0</v>
      </c>
      <c r="M208" s="174">
        <f t="shared" si="139"/>
        <v>0</v>
      </c>
      <c r="N208" s="204">
        <f t="shared" si="139"/>
        <v>0</v>
      </c>
      <c r="O208" s="205">
        <f t="shared" si="139"/>
        <v>0</v>
      </c>
      <c r="P208" s="205">
        <f t="shared" si="139"/>
        <v>0</v>
      </c>
    </row>
    <row r="209" spans="1:16" ht="12.75" customHeight="1" x14ac:dyDescent="0.25">
      <c r="A209" s="378"/>
      <c r="B209" s="339"/>
      <c r="C209" s="382"/>
      <c r="D209" s="229" t="s">
        <v>148</v>
      </c>
      <c r="E209" s="118" t="s">
        <v>291</v>
      </c>
      <c r="F209" s="208">
        <f>SUM(F29,F59,F89,F119,F149,F179)</f>
        <v>0</v>
      </c>
      <c r="G209" s="208">
        <f t="shared" si="139"/>
        <v>0</v>
      </c>
      <c r="H209" s="208">
        <f t="shared" si="139"/>
        <v>0</v>
      </c>
      <c r="I209" s="208">
        <f t="shared" si="139"/>
        <v>0</v>
      </c>
      <c r="J209" s="148">
        <f t="shared" si="139"/>
        <v>0</v>
      </c>
      <c r="K209" s="148">
        <f t="shared" si="139"/>
        <v>0</v>
      </c>
      <c r="L209" s="148">
        <f t="shared" si="139"/>
        <v>0</v>
      </c>
      <c r="M209" s="148">
        <f t="shared" si="139"/>
        <v>0</v>
      </c>
      <c r="N209" s="119">
        <f t="shared" si="139"/>
        <v>0</v>
      </c>
      <c r="O209" s="203">
        <f t="shared" si="139"/>
        <v>0</v>
      </c>
      <c r="P209" s="203">
        <f t="shared" si="139"/>
        <v>0</v>
      </c>
    </row>
    <row r="210" spans="1:16" ht="10.5" customHeight="1" x14ac:dyDescent="0.25">
      <c r="A210" s="378"/>
      <c r="B210" s="339"/>
      <c r="C210" s="382"/>
      <c r="D210" s="379" t="s">
        <v>149</v>
      </c>
      <c r="E210" s="379"/>
      <c r="F210" s="379"/>
      <c r="G210" s="379"/>
      <c r="H210" s="379"/>
      <c r="I210" s="379"/>
      <c r="J210" s="379"/>
      <c r="K210" s="379"/>
      <c r="L210" s="379"/>
      <c r="M210" s="379"/>
      <c r="N210" s="379"/>
      <c r="O210" s="379"/>
      <c r="P210" s="379"/>
    </row>
    <row r="211" spans="1:16" ht="12.75" customHeight="1" x14ac:dyDescent="0.25">
      <c r="A211" s="378"/>
      <c r="B211" s="339"/>
      <c r="C211" s="382"/>
      <c r="D211" s="293" t="s">
        <v>150</v>
      </c>
      <c r="E211" s="292" t="s">
        <v>151</v>
      </c>
      <c r="F211" s="273">
        <f>SUM(F31,F61,F91,F121,F151,F181)</f>
        <v>0</v>
      </c>
      <c r="G211" s="273">
        <f t="shared" ref="G211:P211" si="140">SUM(G31,G61,G91,G121,G151,G181)</f>
        <v>0</v>
      </c>
      <c r="H211" s="273">
        <f t="shared" si="140"/>
        <v>0</v>
      </c>
      <c r="I211" s="273">
        <f t="shared" si="140"/>
        <v>0</v>
      </c>
      <c r="J211" s="174">
        <f t="shared" si="140"/>
        <v>0</v>
      </c>
      <c r="K211" s="174">
        <f t="shared" si="140"/>
        <v>0</v>
      </c>
      <c r="L211" s="174">
        <f t="shared" si="140"/>
        <v>0</v>
      </c>
      <c r="M211" s="174">
        <f t="shared" si="140"/>
        <v>0</v>
      </c>
      <c r="N211" s="204">
        <f t="shared" si="140"/>
        <v>0</v>
      </c>
      <c r="O211" s="205">
        <f t="shared" si="140"/>
        <v>0</v>
      </c>
      <c r="P211" s="205">
        <f t="shared" si="140"/>
        <v>0</v>
      </c>
    </row>
    <row r="212" spans="1:16" ht="12.75" customHeight="1" x14ac:dyDescent="0.25">
      <c r="A212" s="378"/>
      <c r="B212" s="339"/>
      <c r="C212" s="382"/>
      <c r="D212" s="230" t="s">
        <v>152</v>
      </c>
      <c r="E212" s="118" t="s">
        <v>151</v>
      </c>
      <c r="F212" s="208">
        <f t="shared" ref="F212:P212" si="141">SUM(F32,F62,F92,F122,F152,F182)</f>
        <v>0</v>
      </c>
      <c r="G212" s="208">
        <f t="shared" si="141"/>
        <v>0</v>
      </c>
      <c r="H212" s="208">
        <f t="shared" si="141"/>
        <v>0</v>
      </c>
      <c r="I212" s="208">
        <f t="shared" si="141"/>
        <v>0</v>
      </c>
      <c r="J212" s="148">
        <f t="shared" si="141"/>
        <v>0</v>
      </c>
      <c r="K212" s="148">
        <f t="shared" si="141"/>
        <v>0</v>
      </c>
      <c r="L212" s="148">
        <f t="shared" si="141"/>
        <v>0</v>
      </c>
      <c r="M212" s="148">
        <f t="shared" si="141"/>
        <v>0</v>
      </c>
      <c r="N212" s="119">
        <f t="shared" si="141"/>
        <v>0</v>
      </c>
      <c r="O212" s="203">
        <f t="shared" si="141"/>
        <v>0</v>
      </c>
      <c r="P212" s="203">
        <f t="shared" si="141"/>
        <v>0</v>
      </c>
    </row>
    <row r="213" spans="1:16" ht="12.75" customHeight="1" x14ac:dyDescent="0.25">
      <c r="A213" s="378"/>
      <c r="B213" s="346" t="s">
        <v>153</v>
      </c>
      <c r="C213" s="381" t="s">
        <v>154</v>
      </c>
      <c r="D213" s="99" t="s">
        <v>155</v>
      </c>
      <c r="E213" s="292" t="s">
        <v>291</v>
      </c>
      <c r="F213" s="273">
        <f t="shared" ref="F213:P213" si="142">SUM(F33,F63,F93,F123,F153,F183)</f>
        <v>0</v>
      </c>
      <c r="G213" s="273">
        <f t="shared" si="142"/>
        <v>0</v>
      </c>
      <c r="H213" s="273">
        <f t="shared" si="142"/>
        <v>0</v>
      </c>
      <c r="I213" s="273">
        <f t="shared" si="142"/>
        <v>0</v>
      </c>
      <c r="J213" s="174">
        <f t="shared" si="142"/>
        <v>0</v>
      </c>
      <c r="K213" s="174">
        <f t="shared" si="142"/>
        <v>0</v>
      </c>
      <c r="L213" s="174">
        <f t="shared" si="142"/>
        <v>0</v>
      </c>
      <c r="M213" s="174">
        <f t="shared" si="142"/>
        <v>0</v>
      </c>
      <c r="N213" s="204">
        <f t="shared" si="142"/>
        <v>0</v>
      </c>
      <c r="O213" s="205">
        <f t="shared" si="142"/>
        <v>0</v>
      </c>
      <c r="P213" s="205">
        <f t="shared" si="142"/>
        <v>0</v>
      </c>
    </row>
    <row r="214" spans="1:16" ht="12.75" customHeight="1" x14ac:dyDescent="0.25">
      <c r="A214" s="378"/>
      <c r="B214" s="346"/>
      <c r="C214" s="381"/>
      <c r="D214" s="230" t="s">
        <v>156</v>
      </c>
      <c r="E214" s="118" t="s">
        <v>291</v>
      </c>
      <c r="F214" s="208">
        <f t="shared" ref="F214:P214" si="143">SUM(F34,F64,F94,F124,F154,F184)</f>
        <v>0</v>
      </c>
      <c r="G214" s="208">
        <f t="shared" si="143"/>
        <v>0</v>
      </c>
      <c r="H214" s="208">
        <f t="shared" si="143"/>
        <v>0</v>
      </c>
      <c r="I214" s="208">
        <f t="shared" si="143"/>
        <v>0</v>
      </c>
      <c r="J214" s="148">
        <f t="shared" si="143"/>
        <v>0</v>
      </c>
      <c r="K214" s="148">
        <f t="shared" si="143"/>
        <v>0</v>
      </c>
      <c r="L214" s="148">
        <f t="shared" si="143"/>
        <v>0</v>
      </c>
      <c r="M214" s="148">
        <f t="shared" si="143"/>
        <v>0</v>
      </c>
      <c r="N214" s="119">
        <f t="shared" si="143"/>
        <v>0</v>
      </c>
      <c r="O214" s="203">
        <f t="shared" si="143"/>
        <v>0</v>
      </c>
      <c r="P214" s="203">
        <f t="shared" si="143"/>
        <v>0</v>
      </c>
    </row>
    <row r="215" spans="1:16" ht="12.75" customHeight="1" x14ac:dyDescent="0.25">
      <c r="A215" s="378"/>
      <c r="B215" s="346"/>
      <c r="C215" s="381"/>
      <c r="D215" s="294" t="s">
        <v>166</v>
      </c>
      <c r="E215" s="292" t="s">
        <v>291</v>
      </c>
      <c r="F215" s="273">
        <f t="shared" ref="F215:P215" si="144">SUM(F35,F65,F95,F125,F155,F185)</f>
        <v>0</v>
      </c>
      <c r="G215" s="273">
        <f t="shared" si="144"/>
        <v>0</v>
      </c>
      <c r="H215" s="273">
        <f t="shared" si="144"/>
        <v>0</v>
      </c>
      <c r="I215" s="273">
        <f t="shared" si="144"/>
        <v>0</v>
      </c>
      <c r="J215" s="174">
        <f t="shared" si="144"/>
        <v>0</v>
      </c>
      <c r="K215" s="174">
        <f t="shared" si="144"/>
        <v>0</v>
      </c>
      <c r="L215" s="174">
        <f t="shared" si="144"/>
        <v>0</v>
      </c>
      <c r="M215" s="174">
        <f t="shared" si="144"/>
        <v>0</v>
      </c>
      <c r="N215" s="204">
        <f t="shared" si="144"/>
        <v>0</v>
      </c>
      <c r="O215" s="205">
        <f t="shared" si="144"/>
        <v>0</v>
      </c>
      <c r="P215" s="205">
        <f t="shared" si="144"/>
        <v>0</v>
      </c>
    </row>
    <row r="216" spans="1:16" ht="12.75" customHeight="1" x14ac:dyDescent="0.25">
      <c r="A216" s="378"/>
      <c r="B216" s="378" t="s">
        <v>157</v>
      </c>
      <c r="C216" s="378"/>
      <c r="D216" s="346" t="s">
        <v>292</v>
      </c>
      <c r="E216" s="346"/>
      <c r="F216" s="203">
        <f>SUM(F190,F191,F192,F193,F200,F201,F202,F203,F204,F205,F208,F209,F213,F214,F215)</f>
        <v>0</v>
      </c>
      <c r="G216" s="203">
        <f t="shared" ref="G216:M216" si="145">SUM(G190,G191,G192,G193,G200,G201,G202,G203,G204,G205,G208,G209,G213,G214,G215)</f>
        <v>0</v>
      </c>
      <c r="H216" s="203">
        <f t="shared" si="145"/>
        <v>0</v>
      </c>
      <c r="I216" s="203">
        <f t="shared" si="145"/>
        <v>0</v>
      </c>
      <c r="J216" s="119">
        <f t="shared" si="145"/>
        <v>0</v>
      </c>
      <c r="K216" s="119">
        <f t="shared" si="145"/>
        <v>0</v>
      </c>
      <c r="L216" s="119">
        <f t="shared" si="145"/>
        <v>0</v>
      </c>
      <c r="M216" s="119">
        <f t="shared" si="145"/>
        <v>0</v>
      </c>
      <c r="N216" s="119">
        <f>SUM(N190,N191,N192,N193,N200,N201,N202,N203,N204,N205,N208,N209,N213,N214,N215)</f>
        <v>0</v>
      </c>
      <c r="O216" s="203">
        <f>SUM(O190,O191,O192,O193,O200,O201,O202,O203,O204,O205,O208,O209,O213,O214,O215)</f>
        <v>0</v>
      </c>
      <c r="P216" s="203">
        <f>SUM(P190,P191,P192,P193,P200,P201,P202,P203,P204,P205,P208,P209,P213,P214,P215)</f>
        <v>0</v>
      </c>
    </row>
    <row r="217" spans="1:16" ht="12.75" customHeight="1" x14ac:dyDescent="0.25">
      <c r="A217" s="378"/>
      <c r="B217" s="378"/>
      <c r="C217" s="378"/>
      <c r="D217" s="380" t="s">
        <v>151</v>
      </c>
      <c r="E217" s="380"/>
      <c r="F217" s="295">
        <f>SUM(F211,F212)</f>
        <v>0</v>
      </c>
      <c r="G217" s="295">
        <f t="shared" ref="G217:N217" si="146">SUM(G211,G212)</f>
        <v>0</v>
      </c>
      <c r="H217" s="205">
        <f t="shared" si="146"/>
        <v>0</v>
      </c>
      <c r="I217" s="205">
        <f t="shared" si="146"/>
        <v>0</v>
      </c>
      <c r="J217" s="204">
        <f t="shared" si="146"/>
        <v>0</v>
      </c>
      <c r="K217" s="204">
        <f t="shared" si="146"/>
        <v>0</v>
      </c>
      <c r="L217" s="204">
        <f t="shared" si="146"/>
        <v>0</v>
      </c>
      <c r="M217" s="204">
        <f t="shared" si="146"/>
        <v>0</v>
      </c>
      <c r="N217" s="204">
        <f t="shared" si="146"/>
        <v>0</v>
      </c>
      <c r="O217" s="205">
        <f>SUM(O211,O212)</f>
        <v>0</v>
      </c>
      <c r="P217" s="205">
        <f t="shared" ref="P217" si="147">SUM(P211,P212)</f>
        <v>0</v>
      </c>
    </row>
    <row r="218" spans="1:16" ht="12.75" customHeight="1" x14ac:dyDescent="0.25">
      <c r="A218" s="378"/>
      <c r="B218" s="378"/>
      <c r="C218" s="378"/>
      <c r="D218" s="346" t="s">
        <v>128</v>
      </c>
      <c r="E218" s="346"/>
      <c r="F218" s="232">
        <f>SUM(F194,F195,F206)</f>
        <v>0</v>
      </c>
      <c r="G218" s="232">
        <f t="shared" ref="G218:P218" si="148">SUM(G194,G195,G206)</f>
        <v>0</v>
      </c>
      <c r="H218" s="203">
        <f t="shared" si="148"/>
        <v>0</v>
      </c>
      <c r="I218" s="203">
        <f t="shared" si="148"/>
        <v>0</v>
      </c>
      <c r="J218" s="119">
        <f t="shared" si="148"/>
        <v>0</v>
      </c>
      <c r="K218" s="119">
        <f t="shared" si="148"/>
        <v>0</v>
      </c>
      <c r="L218" s="119">
        <f t="shared" si="148"/>
        <v>0</v>
      </c>
      <c r="M218" s="119">
        <f t="shared" si="148"/>
        <v>0</v>
      </c>
      <c r="N218" s="119">
        <f t="shared" si="148"/>
        <v>0</v>
      </c>
      <c r="O218" s="232">
        <f t="shared" si="148"/>
        <v>0</v>
      </c>
      <c r="P218" s="203">
        <f t="shared" si="148"/>
        <v>0</v>
      </c>
    </row>
    <row r="219" spans="1:16" ht="12.75" customHeight="1" x14ac:dyDescent="0.25">
      <c r="A219" s="378"/>
      <c r="B219" s="378"/>
      <c r="C219" s="378"/>
      <c r="D219" s="380" t="s">
        <v>133</v>
      </c>
      <c r="E219" s="380"/>
      <c r="F219" s="296">
        <f>SUM(F197:F198)</f>
        <v>0</v>
      </c>
      <c r="G219" s="296">
        <f t="shared" ref="G219:P219" si="149">SUM(G197:G198)</f>
        <v>0</v>
      </c>
      <c r="H219" s="205">
        <f t="shared" si="149"/>
        <v>0</v>
      </c>
      <c r="I219" s="205">
        <f t="shared" si="149"/>
        <v>0</v>
      </c>
      <c r="J219" s="204">
        <f t="shared" si="149"/>
        <v>0</v>
      </c>
      <c r="K219" s="204">
        <f t="shared" si="149"/>
        <v>0</v>
      </c>
      <c r="L219" s="297">
        <f t="shared" si="149"/>
        <v>0</v>
      </c>
      <c r="M219" s="297">
        <f t="shared" si="149"/>
        <v>0</v>
      </c>
      <c r="N219" s="297">
        <f t="shared" si="149"/>
        <v>0</v>
      </c>
      <c r="O219" s="296">
        <f t="shared" si="149"/>
        <v>0</v>
      </c>
      <c r="P219" s="296">
        <f t="shared" si="149"/>
        <v>0</v>
      </c>
    </row>
    <row r="220" spans="1:16" ht="9.75" customHeight="1" x14ac:dyDescent="0.25"/>
    <row r="221" spans="1:16" x14ac:dyDescent="0.25">
      <c r="C221" s="64" t="s">
        <v>255</v>
      </c>
      <c r="D221" s="59" t="str">
        <f>'EŠ-1-og_kanton'!C21</f>
        <v>_________. godine</v>
      </c>
      <c r="E221" s="59"/>
      <c r="F221" s="59"/>
      <c r="G221" s="83" t="s">
        <v>256</v>
      </c>
      <c r="I221" s="82"/>
      <c r="J221" s="59"/>
      <c r="K221" s="64" t="s">
        <v>257</v>
      </c>
      <c r="L221" s="59" t="str">
        <f>'EŠ-1-og_kanton'!S21</f>
        <v>_________________________</v>
      </c>
    </row>
  </sheetData>
  <sheetProtection password="C9E9" sheet="1" formatCells="0" formatColumns="0" formatRows="0" selectLockedCells="1"/>
  <mergeCells count="174">
    <mergeCell ref="A40:A69"/>
    <mergeCell ref="B40:B43"/>
    <mergeCell ref="C40:C43"/>
    <mergeCell ref="B57:B62"/>
    <mergeCell ref="C57:C62"/>
    <mergeCell ref="B63:B65"/>
    <mergeCell ref="C63:C65"/>
    <mergeCell ref="B66:C69"/>
    <mergeCell ref="B44:B45"/>
    <mergeCell ref="C44:C45"/>
    <mergeCell ref="B46:B54"/>
    <mergeCell ref="C46:C54"/>
    <mergeCell ref="B55:B56"/>
    <mergeCell ref="C55:C56"/>
    <mergeCell ref="C10:C13"/>
    <mergeCell ref="B16:B24"/>
    <mergeCell ref="C16:C24"/>
    <mergeCell ref="B25:B26"/>
    <mergeCell ref="C25:C26"/>
    <mergeCell ref="B27:B32"/>
    <mergeCell ref="C27:C32"/>
    <mergeCell ref="B33:B35"/>
    <mergeCell ref="C33:C35"/>
    <mergeCell ref="A6:A8"/>
    <mergeCell ref="B36:C39"/>
    <mergeCell ref="A10:A39"/>
    <mergeCell ref="B14:B15"/>
    <mergeCell ref="C14:C15"/>
    <mergeCell ref="K6:N6"/>
    <mergeCell ref="O6:P6"/>
    <mergeCell ref="F7:F8"/>
    <mergeCell ref="G7:G8"/>
    <mergeCell ref="H7:H8"/>
    <mergeCell ref="I7:I8"/>
    <mergeCell ref="K7:K8"/>
    <mergeCell ref="L7:L8"/>
    <mergeCell ref="M7:M8"/>
    <mergeCell ref="N7:N8"/>
    <mergeCell ref="B6:B8"/>
    <mergeCell ref="C6:D8"/>
    <mergeCell ref="E6:E8"/>
    <mergeCell ref="F6:G6"/>
    <mergeCell ref="O7:O8"/>
    <mergeCell ref="P7:P8"/>
    <mergeCell ref="H6:I6"/>
    <mergeCell ref="J6:J8"/>
    <mergeCell ref="B10:B13"/>
    <mergeCell ref="A70:A99"/>
    <mergeCell ref="B70:B73"/>
    <mergeCell ref="C70:C73"/>
    <mergeCell ref="B74:B75"/>
    <mergeCell ref="C74:C75"/>
    <mergeCell ref="B76:B84"/>
    <mergeCell ref="C76:C84"/>
    <mergeCell ref="B85:B86"/>
    <mergeCell ref="C85:C86"/>
    <mergeCell ref="B87:B92"/>
    <mergeCell ref="C87:C92"/>
    <mergeCell ref="B93:B95"/>
    <mergeCell ref="C93:C95"/>
    <mergeCell ref="B96:C99"/>
    <mergeCell ref="B123:B125"/>
    <mergeCell ref="C123:C125"/>
    <mergeCell ref="B126:C129"/>
    <mergeCell ref="C134:C135"/>
    <mergeCell ref="B136:B144"/>
    <mergeCell ref="C136:C144"/>
    <mergeCell ref="B145:B146"/>
    <mergeCell ref="C145:C146"/>
    <mergeCell ref="B147:B152"/>
    <mergeCell ref="C147:C152"/>
    <mergeCell ref="A130:A159"/>
    <mergeCell ref="B130:B133"/>
    <mergeCell ref="B153:B155"/>
    <mergeCell ref="C153:C155"/>
    <mergeCell ref="B156:C159"/>
    <mergeCell ref="D157:E157"/>
    <mergeCell ref="D96:E96"/>
    <mergeCell ref="D97:E97"/>
    <mergeCell ref="D98:E98"/>
    <mergeCell ref="D99:E99"/>
    <mergeCell ref="D106:P106"/>
    <mergeCell ref="D109:P109"/>
    <mergeCell ref="D117:P117"/>
    <mergeCell ref="D120:P120"/>
    <mergeCell ref="D136:P136"/>
    <mergeCell ref="D139:P139"/>
    <mergeCell ref="D147:P147"/>
    <mergeCell ref="D150:P150"/>
    <mergeCell ref="D158:E158"/>
    <mergeCell ref="D159:E159"/>
    <mergeCell ref="A100:A129"/>
    <mergeCell ref="B100:B103"/>
    <mergeCell ref="C100:C103"/>
    <mergeCell ref="B104:B105"/>
    <mergeCell ref="A160:A189"/>
    <mergeCell ref="B160:B163"/>
    <mergeCell ref="C160:C163"/>
    <mergeCell ref="B164:B165"/>
    <mergeCell ref="C164:C165"/>
    <mergeCell ref="B166:B174"/>
    <mergeCell ref="C166:C174"/>
    <mergeCell ref="B175:B176"/>
    <mergeCell ref="C175:C176"/>
    <mergeCell ref="B177:B182"/>
    <mergeCell ref="C177:C182"/>
    <mergeCell ref="B183:B185"/>
    <mergeCell ref="C183:C185"/>
    <mergeCell ref="B186:C189"/>
    <mergeCell ref="D19:P19"/>
    <mergeCell ref="D27:P27"/>
    <mergeCell ref="D30:P30"/>
    <mergeCell ref="D186:E186"/>
    <mergeCell ref="D187:E187"/>
    <mergeCell ref="D188:E188"/>
    <mergeCell ref="D189:E189"/>
    <mergeCell ref="B134:B135"/>
    <mergeCell ref="C130:C133"/>
    <mergeCell ref="D126:E126"/>
    <mergeCell ref="D127:E127"/>
    <mergeCell ref="D128:E128"/>
    <mergeCell ref="D129:E129"/>
    <mergeCell ref="D66:E66"/>
    <mergeCell ref="D67:E67"/>
    <mergeCell ref="D68:E68"/>
    <mergeCell ref="D69:E69"/>
    <mergeCell ref="C104:C105"/>
    <mergeCell ref="B106:B114"/>
    <mergeCell ref="C106:C114"/>
    <mergeCell ref="B115:B116"/>
    <mergeCell ref="C115:C116"/>
    <mergeCell ref="B117:B122"/>
    <mergeCell ref="C117:C122"/>
    <mergeCell ref="D36:E36"/>
    <mergeCell ref="D37:E37"/>
    <mergeCell ref="D38:E38"/>
    <mergeCell ref="D39:E39"/>
    <mergeCell ref="A1:P1"/>
    <mergeCell ref="A190:A219"/>
    <mergeCell ref="B190:B193"/>
    <mergeCell ref="C190:C193"/>
    <mergeCell ref="B194:B195"/>
    <mergeCell ref="C194:C195"/>
    <mergeCell ref="B196:B204"/>
    <mergeCell ref="C196:C204"/>
    <mergeCell ref="B205:B206"/>
    <mergeCell ref="C205:C206"/>
    <mergeCell ref="B207:B212"/>
    <mergeCell ref="C207:C212"/>
    <mergeCell ref="B213:B215"/>
    <mergeCell ref="C213:C215"/>
    <mergeCell ref="B216:C219"/>
    <mergeCell ref="D216:E216"/>
    <mergeCell ref="D217:E217"/>
    <mergeCell ref="D218:E218"/>
    <mergeCell ref="D219:E219"/>
    <mergeCell ref="D16:P16"/>
    <mergeCell ref="D196:P196"/>
    <mergeCell ref="D199:P199"/>
    <mergeCell ref="D207:P207"/>
    <mergeCell ref="D210:P210"/>
    <mergeCell ref="D166:P166"/>
    <mergeCell ref="D169:P169"/>
    <mergeCell ref="D177:P177"/>
    <mergeCell ref="D180:P180"/>
    <mergeCell ref="D46:P46"/>
    <mergeCell ref="D49:P49"/>
    <mergeCell ref="D57:P57"/>
    <mergeCell ref="D60:P60"/>
    <mergeCell ref="D76:P76"/>
    <mergeCell ref="D79:P79"/>
    <mergeCell ref="D87:P87"/>
    <mergeCell ref="D90:P90"/>
    <mergeCell ref="D156:E156"/>
  </mergeCells>
  <printOptions horizontalCentered="1"/>
  <pageMargins left="0.11811023622047245" right="0.11811023622047245" top="0.51181102362204722" bottom="0.51181102362204722" header="0.31496062992125984" footer="0.11811023622047245"/>
  <pageSetup paperSize="9" orientation="landscape" r:id="rId1"/>
  <headerFooter>
    <oddFooter>Page &amp;P of &amp;N</oddFooter>
  </headerFooter>
  <rowBreaks count="6" manualBreakCount="6">
    <brk id="39" max="16383" man="1"/>
    <brk id="69" max="16383" man="1"/>
    <brk id="99" max="16383" man="1"/>
    <brk id="129" max="16383" man="1"/>
    <brk id="159" max="16383" man="1"/>
    <brk id="189" max="16383" man="1"/>
  </rowBreaks>
  <ignoredErrors>
    <ignoredError sqref="N178:N179 N170:N171 N167:N168 N160:N165 N172:N176 N181:N185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69"/>
  <sheetViews>
    <sheetView showGridLines="0" zoomScale="130" zoomScaleNormal="130" zoomScaleSheetLayoutView="100" workbookViewId="0">
      <selection activeCell="R13" sqref="R13"/>
    </sheetView>
  </sheetViews>
  <sheetFormatPr defaultRowHeight="15" x14ac:dyDescent="0.25"/>
  <cols>
    <col min="1" max="1" width="7" style="41" customWidth="1"/>
    <col min="2" max="2" width="3.5703125" style="41" customWidth="1"/>
    <col min="3" max="3" width="15.7109375" style="41" customWidth="1"/>
    <col min="4" max="6" width="6.85546875" style="41" customWidth="1"/>
    <col min="7" max="7" width="7.42578125" style="41" customWidth="1"/>
    <col min="8" max="10" width="6.85546875" style="41" customWidth="1"/>
    <col min="11" max="11" width="7.42578125" style="41" customWidth="1"/>
    <col min="12" max="14" width="6.85546875" style="41" customWidth="1"/>
    <col min="15" max="15" width="7.5703125" style="41" customWidth="1"/>
    <col min="16" max="16" width="6.85546875" style="41" customWidth="1"/>
    <col min="17" max="17" width="6.5703125" style="41" customWidth="1"/>
    <col min="18" max="18" width="6.140625" style="41" customWidth="1"/>
    <col min="19" max="20" width="7.5703125" style="41" customWidth="1"/>
  </cols>
  <sheetData>
    <row r="1" spans="1:20" ht="16.5" customHeight="1" x14ac:dyDescent="0.25">
      <c r="A1" s="396" t="s">
        <v>234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</row>
    <row r="2" spans="1:20" ht="16.149999999999999" customHeight="1" x14ac:dyDescent="0.25">
      <c r="A2" s="51" t="s">
        <v>294</v>
      </c>
    </row>
    <row r="3" spans="1:20" ht="16.149999999999999" customHeight="1" x14ac:dyDescent="0.25">
      <c r="A3" s="62" t="s">
        <v>46</v>
      </c>
      <c r="C3" s="233" t="str">
        <f>'EŠ-1-og_kanton'!B5</f>
        <v>31.12.20__. godine</v>
      </c>
    </row>
    <row r="4" spans="1:20" ht="16.149999999999999" customHeight="1" x14ac:dyDescent="0.25">
      <c r="A4" s="62" t="s">
        <v>252</v>
      </c>
      <c r="C4" s="233">
        <f>'EŠ-1-og_kanton'!B6</f>
        <v>0</v>
      </c>
    </row>
    <row r="5" spans="1:20" x14ac:dyDescent="0.25">
      <c r="A5" s="62" t="s">
        <v>249</v>
      </c>
      <c r="C5" s="233">
        <f>'EŠ-1-og_kanton'!B7</f>
        <v>0</v>
      </c>
    </row>
    <row r="6" spans="1:20" ht="24.75" customHeight="1" x14ac:dyDescent="0.25">
      <c r="A6" s="346" t="s">
        <v>1</v>
      </c>
      <c r="B6" s="346" t="s">
        <v>295</v>
      </c>
      <c r="C6" s="346" t="s">
        <v>158</v>
      </c>
      <c r="D6" s="393" t="s">
        <v>217</v>
      </c>
      <c r="E6" s="393"/>
      <c r="F6" s="393"/>
      <c r="G6" s="393"/>
      <c r="H6" s="392" t="s">
        <v>296</v>
      </c>
      <c r="I6" s="393"/>
      <c r="J6" s="393"/>
      <c r="K6" s="393"/>
      <c r="L6" s="393" t="s">
        <v>218</v>
      </c>
      <c r="M6" s="393"/>
      <c r="N6" s="393"/>
      <c r="O6" s="393"/>
      <c r="P6" s="392" t="s">
        <v>334</v>
      </c>
      <c r="Q6" s="392"/>
      <c r="R6" s="392"/>
      <c r="S6" s="392"/>
      <c r="T6" s="392"/>
    </row>
    <row r="7" spans="1:20" ht="17.45" customHeight="1" x14ac:dyDescent="0.25">
      <c r="A7" s="346"/>
      <c r="B7" s="346"/>
      <c r="C7" s="346"/>
      <c r="D7" s="390" t="s">
        <v>219</v>
      </c>
      <c r="E7" s="390" t="s">
        <v>220</v>
      </c>
      <c r="F7" s="390"/>
      <c r="G7" s="389" t="s">
        <v>221</v>
      </c>
      <c r="H7" s="390" t="s">
        <v>219</v>
      </c>
      <c r="I7" s="390" t="s">
        <v>220</v>
      </c>
      <c r="J7" s="390"/>
      <c r="K7" s="394" t="s">
        <v>221</v>
      </c>
      <c r="L7" s="390" t="s">
        <v>219</v>
      </c>
      <c r="M7" s="390" t="s">
        <v>220</v>
      </c>
      <c r="N7" s="390"/>
      <c r="O7" s="389" t="s">
        <v>221</v>
      </c>
      <c r="P7" s="390" t="s">
        <v>219</v>
      </c>
      <c r="Q7" s="390" t="s">
        <v>220</v>
      </c>
      <c r="R7" s="390"/>
      <c r="S7" s="391" t="s">
        <v>222</v>
      </c>
      <c r="T7" s="391"/>
    </row>
    <row r="8" spans="1:20" ht="23.25" customHeight="1" x14ac:dyDescent="0.25">
      <c r="A8" s="346"/>
      <c r="B8" s="346"/>
      <c r="C8" s="346"/>
      <c r="D8" s="390"/>
      <c r="E8" s="235" t="s">
        <v>43</v>
      </c>
      <c r="F8" s="235" t="s">
        <v>44</v>
      </c>
      <c r="G8" s="390"/>
      <c r="H8" s="390"/>
      <c r="I8" s="235" t="s">
        <v>43</v>
      </c>
      <c r="J8" s="235" t="s">
        <v>44</v>
      </c>
      <c r="K8" s="395"/>
      <c r="L8" s="390"/>
      <c r="M8" s="235" t="s">
        <v>43</v>
      </c>
      <c r="N8" s="235" t="s">
        <v>44</v>
      </c>
      <c r="O8" s="390"/>
      <c r="P8" s="390"/>
      <c r="Q8" s="235" t="s">
        <v>43</v>
      </c>
      <c r="R8" s="235" t="s">
        <v>44</v>
      </c>
      <c r="S8" s="236" t="s">
        <v>223</v>
      </c>
      <c r="T8" s="236" t="s">
        <v>95</v>
      </c>
    </row>
    <row r="9" spans="1:20" ht="17.45" customHeight="1" x14ac:dyDescent="0.25">
      <c r="A9" s="346"/>
      <c r="B9" s="346"/>
      <c r="C9" s="346"/>
      <c r="D9" s="235" t="s">
        <v>15</v>
      </c>
      <c r="E9" s="235" t="s">
        <v>192</v>
      </c>
      <c r="F9" s="237" t="s">
        <v>192</v>
      </c>
      <c r="G9" s="238" t="s">
        <v>224</v>
      </c>
      <c r="H9" s="235" t="s">
        <v>15</v>
      </c>
      <c r="I9" s="235" t="s">
        <v>192</v>
      </c>
      <c r="J9" s="237" t="s">
        <v>192</v>
      </c>
      <c r="K9" s="238" t="s">
        <v>224</v>
      </c>
      <c r="L9" s="237" t="s">
        <v>15</v>
      </c>
      <c r="M9" s="237" t="s">
        <v>192</v>
      </c>
      <c r="N9" s="237" t="s">
        <v>192</v>
      </c>
      <c r="O9" s="238" t="s">
        <v>224</v>
      </c>
      <c r="P9" s="237" t="s">
        <v>15</v>
      </c>
      <c r="Q9" s="237" t="s">
        <v>192</v>
      </c>
      <c r="R9" s="237" t="s">
        <v>192</v>
      </c>
      <c r="S9" s="238" t="s">
        <v>224</v>
      </c>
      <c r="T9" s="238" t="s">
        <v>224</v>
      </c>
    </row>
    <row r="10" spans="1:20" ht="10.15" customHeight="1" x14ac:dyDescent="0.25">
      <c r="A10" s="189">
        <v>1</v>
      </c>
      <c r="B10" s="218" t="s">
        <v>243</v>
      </c>
      <c r="C10" s="219" t="s">
        <v>244</v>
      </c>
      <c r="D10" s="219" t="s">
        <v>245</v>
      </c>
      <c r="E10" s="219" t="s">
        <v>246</v>
      </c>
      <c r="F10" s="219" t="s">
        <v>247</v>
      </c>
      <c r="G10" s="219" t="s">
        <v>34</v>
      </c>
      <c r="H10" s="219" t="s">
        <v>35</v>
      </c>
      <c r="I10" s="219" t="s">
        <v>36</v>
      </c>
      <c r="J10" s="219" t="s">
        <v>37</v>
      </c>
      <c r="K10" s="219" t="s">
        <v>38</v>
      </c>
      <c r="L10" s="219" t="s">
        <v>39</v>
      </c>
      <c r="M10" s="219" t="s">
        <v>40</v>
      </c>
      <c r="N10" s="219" t="s">
        <v>41</v>
      </c>
      <c r="O10" s="219" t="s">
        <v>42</v>
      </c>
      <c r="P10" s="219" t="s">
        <v>170</v>
      </c>
      <c r="Q10" s="219" t="s">
        <v>260</v>
      </c>
      <c r="R10" s="219" t="s">
        <v>261</v>
      </c>
      <c r="S10" s="219" t="s">
        <v>262</v>
      </c>
      <c r="T10" s="220" t="s">
        <v>263</v>
      </c>
    </row>
    <row r="11" spans="1:20" s="12" customFormat="1" ht="22.5" customHeight="1" x14ac:dyDescent="0.25">
      <c r="A11" s="340" t="str">
        <f>IF('EŠ-1-og_kanton'!A12="","",'EŠ-1-og_kanton'!A12)</f>
        <v/>
      </c>
      <c r="B11" s="244">
        <v>1</v>
      </c>
      <c r="C11" s="241" t="s">
        <v>189</v>
      </c>
      <c r="D11" s="32"/>
      <c r="E11" s="30"/>
      <c r="F11" s="30"/>
      <c r="G11" s="32"/>
      <c r="H11" s="222"/>
      <c r="I11" s="30"/>
      <c r="J11" s="30"/>
      <c r="K11" s="32"/>
      <c r="L11" s="171">
        <f t="shared" ref="L11:L17" si="0">IF(D11-H11&lt;0,0,D11-H11)</f>
        <v>0</v>
      </c>
      <c r="M11" s="242">
        <f t="shared" ref="M11:M17" si="1">IF(E11-I11&lt;0,0,E11-I11)</f>
        <v>0</v>
      </c>
      <c r="N11" s="242">
        <f t="shared" ref="N11:N17" si="2">IF(F11-J11&lt;0,0,F11-J11)</f>
        <v>0</v>
      </c>
      <c r="O11" s="171">
        <f t="shared" ref="O11:O17" si="3">IF(G11-K11&lt;0,0,G11-K11)</f>
        <v>0</v>
      </c>
      <c r="P11" s="32"/>
      <c r="Q11" s="30"/>
      <c r="R11" s="30"/>
      <c r="S11" s="32"/>
      <c r="T11" s="243"/>
    </row>
    <row r="12" spans="1:20" s="12" customFormat="1" ht="22.5" customHeight="1" x14ac:dyDescent="0.25">
      <c r="A12" s="340"/>
      <c r="B12" s="245">
        <v>2</v>
      </c>
      <c r="C12" s="104" t="s">
        <v>205</v>
      </c>
      <c r="D12" s="36"/>
      <c r="E12" s="34"/>
      <c r="F12" s="34"/>
      <c r="G12" s="36"/>
      <c r="H12" s="200"/>
      <c r="I12" s="34"/>
      <c r="J12" s="34"/>
      <c r="K12" s="36"/>
      <c r="L12" s="147">
        <f t="shared" si="0"/>
        <v>0</v>
      </c>
      <c r="M12" s="234">
        <f t="shared" si="1"/>
        <v>0</v>
      </c>
      <c r="N12" s="234">
        <f t="shared" si="2"/>
        <v>0</v>
      </c>
      <c r="O12" s="147">
        <f t="shared" si="3"/>
        <v>0</v>
      </c>
      <c r="P12" s="36"/>
      <c r="Q12" s="34"/>
      <c r="R12" s="34"/>
      <c r="S12" s="36"/>
      <c r="T12" s="240"/>
    </row>
    <row r="13" spans="1:20" s="12" customFormat="1" ht="22.5" customHeight="1" x14ac:dyDescent="0.25">
      <c r="A13" s="340"/>
      <c r="B13" s="244">
        <v>3</v>
      </c>
      <c r="C13" s="241" t="s">
        <v>206</v>
      </c>
      <c r="D13" s="32"/>
      <c r="E13" s="30"/>
      <c r="F13" s="30"/>
      <c r="G13" s="32"/>
      <c r="H13" s="222"/>
      <c r="I13" s="30"/>
      <c r="J13" s="30"/>
      <c r="K13" s="32"/>
      <c r="L13" s="171">
        <f t="shared" si="0"/>
        <v>0</v>
      </c>
      <c r="M13" s="242">
        <f t="shared" si="1"/>
        <v>0</v>
      </c>
      <c r="N13" s="242">
        <f t="shared" si="2"/>
        <v>0</v>
      </c>
      <c r="O13" s="171">
        <f t="shared" si="3"/>
        <v>0</v>
      </c>
      <c r="P13" s="32"/>
      <c r="Q13" s="30"/>
      <c r="R13" s="30"/>
      <c r="S13" s="32"/>
      <c r="T13" s="243"/>
    </row>
    <row r="14" spans="1:20" s="12" customFormat="1" ht="22.5" customHeight="1" x14ac:dyDescent="0.25">
      <c r="A14" s="340"/>
      <c r="B14" s="245">
        <v>4</v>
      </c>
      <c r="C14" s="104" t="s">
        <v>207</v>
      </c>
      <c r="D14" s="36"/>
      <c r="E14" s="34"/>
      <c r="F14" s="34"/>
      <c r="G14" s="36"/>
      <c r="H14" s="200"/>
      <c r="I14" s="34"/>
      <c r="J14" s="34"/>
      <c r="K14" s="36"/>
      <c r="L14" s="147">
        <f t="shared" si="0"/>
        <v>0</v>
      </c>
      <c r="M14" s="234">
        <f t="shared" si="1"/>
        <v>0</v>
      </c>
      <c r="N14" s="234">
        <f t="shared" si="2"/>
        <v>0</v>
      </c>
      <c r="O14" s="147">
        <f t="shared" si="3"/>
        <v>0</v>
      </c>
      <c r="P14" s="36"/>
      <c r="Q14" s="34"/>
      <c r="R14" s="34"/>
      <c r="S14" s="36"/>
      <c r="T14" s="240"/>
    </row>
    <row r="15" spans="1:20" s="12" customFormat="1" ht="22.5" customHeight="1" x14ac:dyDescent="0.25">
      <c r="A15" s="340"/>
      <c r="B15" s="244">
        <v>5</v>
      </c>
      <c r="C15" s="241" t="s">
        <v>208</v>
      </c>
      <c r="D15" s="32"/>
      <c r="E15" s="30"/>
      <c r="F15" s="30"/>
      <c r="G15" s="32"/>
      <c r="H15" s="222"/>
      <c r="I15" s="30"/>
      <c r="J15" s="30"/>
      <c r="K15" s="32"/>
      <c r="L15" s="171">
        <f t="shared" si="0"/>
        <v>0</v>
      </c>
      <c r="M15" s="242">
        <f t="shared" si="1"/>
        <v>0</v>
      </c>
      <c r="N15" s="242">
        <f t="shared" si="2"/>
        <v>0</v>
      </c>
      <c r="O15" s="171">
        <f t="shared" si="3"/>
        <v>0</v>
      </c>
      <c r="P15" s="32"/>
      <c r="Q15" s="30"/>
      <c r="R15" s="30"/>
      <c r="S15" s="32"/>
      <c r="T15" s="243"/>
    </row>
    <row r="16" spans="1:20" s="12" customFormat="1" ht="22.5" customHeight="1" x14ac:dyDescent="0.25">
      <c r="A16" s="340"/>
      <c r="B16" s="245">
        <v>6</v>
      </c>
      <c r="C16" s="104" t="s">
        <v>209</v>
      </c>
      <c r="D16" s="36"/>
      <c r="E16" s="34"/>
      <c r="F16" s="34"/>
      <c r="G16" s="36"/>
      <c r="H16" s="200"/>
      <c r="I16" s="34"/>
      <c r="J16" s="34"/>
      <c r="K16" s="36"/>
      <c r="L16" s="147">
        <f t="shared" si="0"/>
        <v>0</v>
      </c>
      <c r="M16" s="234">
        <f t="shared" si="1"/>
        <v>0</v>
      </c>
      <c r="N16" s="234">
        <f t="shared" si="2"/>
        <v>0</v>
      </c>
      <c r="O16" s="147">
        <f t="shared" si="3"/>
        <v>0</v>
      </c>
      <c r="P16" s="36"/>
      <c r="Q16" s="34"/>
      <c r="R16" s="34"/>
      <c r="S16" s="36"/>
      <c r="T16" s="240"/>
    </row>
    <row r="17" spans="1:20" s="12" customFormat="1" ht="22.5" customHeight="1" x14ac:dyDescent="0.25">
      <c r="A17" s="340"/>
      <c r="B17" s="244">
        <v>7</v>
      </c>
      <c r="C17" s="241" t="s">
        <v>210</v>
      </c>
      <c r="D17" s="32"/>
      <c r="E17" s="30"/>
      <c r="F17" s="30"/>
      <c r="G17" s="32"/>
      <c r="H17" s="222"/>
      <c r="I17" s="30"/>
      <c r="J17" s="30"/>
      <c r="K17" s="32"/>
      <c r="L17" s="171">
        <f t="shared" si="0"/>
        <v>0</v>
      </c>
      <c r="M17" s="242">
        <f t="shared" si="1"/>
        <v>0</v>
      </c>
      <c r="N17" s="242">
        <f t="shared" si="2"/>
        <v>0</v>
      </c>
      <c r="O17" s="171">
        <f t="shared" si="3"/>
        <v>0</v>
      </c>
      <c r="P17" s="32"/>
      <c r="Q17" s="30"/>
      <c r="R17" s="30"/>
      <c r="S17" s="32"/>
      <c r="T17" s="243"/>
    </row>
    <row r="18" spans="1:20" s="12" customFormat="1" ht="22.5" customHeight="1" x14ac:dyDescent="0.25">
      <c r="A18" s="340"/>
      <c r="B18" s="239" t="s">
        <v>45</v>
      </c>
      <c r="C18" s="163"/>
      <c r="D18" s="138">
        <f>SUM(D11:D17)</f>
        <v>0</v>
      </c>
      <c r="E18" s="246">
        <f t="shared" ref="E18:T18" si="4">SUM(E11:E17)</f>
        <v>0</v>
      </c>
      <c r="F18" s="246">
        <f t="shared" si="4"/>
        <v>0</v>
      </c>
      <c r="G18" s="138">
        <f t="shared" si="4"/>
        <v>0</v>
      </c>
      <c r="H18" s="138">
        <f t="shared" si="4"/>
        <v>0</v>
      </c>
      <c r="I18" s="246">
        <f t="shared" si="4"/>
        <v>0</v>
      </c>
      <c r="J18" s="246">
        <f t="shared" si="4"/>
        <v>0</v>
      </c>
      <c r="K18" s="138">
        <f t="shared" si="4"/>
        <v>0</v>
      </c>
      <c r="L18" s="138">
        <f t="shared" si="4"/>
        <v>0</v>
      </c>
      <c r="M18" s="246">
        <f>SUM(M11:M17)</f>
        <v>0</v>
      </c>
      <c r="N18" s="246">
        <f t="shared" si="4"/>
        <v>0</v>
      </c>
      <c r="O18" s="138">
        <f t="shared" si="4"/>
        <v>0</v>
      </c>
      <c r="P18" s="138">
        <f t="shared" si="4"/>
        <v>0</v>
      </c>
      <c r="Q18" s="246">
        <f t="shared" si="4"/>
        <v>0</v>
      </c>
      <c r="R18" s="246">
        <f t="shared" si="4"/>
        <v>0</v>
      </c>
      <c r="S18" s="138">
        <f t="shared" si="4"/>
        <v>0</v>
      </c>
      <c r="T18" s="247">
        <f t="shared" si="4"/>
        <v>0</v>
      </c>
    </row>
    <row r="19" spans="1:20" s="12" customFormat="1" ht="22.5" customHeight="1" x14ac:dyDescent="0.25">
      <c r="A19" s="340" t="str">
        <f>IF('EŠ-1-og_kanton'!A13="","",'EŠ-1-og_kanton'!A13)</f>
        <v/>
      </c>
      <c r="B19" s="244">
        <v>1</v>
      </c>
      <c r="C19" s="241" t="s">
        <v>189</v>
      </c>
      <c r="D19" s="32"/>
      <c r="E19" s="30"/>
      <c r="F19" s="30"/>
      <c r="G19" s="32"/>
      <c r="H19" s="222"/>
      <c r="I19" s="30"/>
      <c r="J19" s="30"/>
      <c r="K19" s="32"/>
      <c r="L19" s="171">
        <f t="shared" ref="L19:L25" si="5">IF(D19-H19&lt;0,0,D19-H19)</f>
        <v>0</v>
      </c>
      <c r="M19" s="242">
        <f t="shared" ref="M19:M25" si="6">IF(E19-I19&lt;0,0,E19-I19)</f>
        <v>0</v>
      </c>
      <c r="N19" s="242">
        <f t="shared" ref="N19:N25" si="7">IF(F19-J19&lt;0,0,F19-J19)</f>
        <v>0</v>
      </c>
      <c r="O19" s="171">
        <f t="shared" ref="O19:O25" si="8">IF(G19-K19&lt;0,0,G19-K19)</f>
        <v>0</v>
      </c>
      <c r="P19" s="32"/>
      <c r="Q19" s="30"/>
      <c r="R19" s="30"/>
      <c r="S19" s="32"/>
      <c r="T19" s="243"/>
    </row>
    <row r="20" spans="1:20" s="12" customFormat="1" ht="22.5" customHeight="1" x14ac:dyDescent="0.25">
      <c r="A20" s="340"/>
      <c r="B20" s="245">
        <v>2</v>
      </c>
      <c r="C20" s="104" t="s">
        <v>205</v>
      </c>
      <c r="D20" s="36"/>
      <c r="E20" s="34"/>
      <c r="F20" s="34"/>
      <c r="G20" s="36"/>
      <c r="H20" s="200"/>
      <c r="I20" s="34"/>
      <c r="J20" s="34"/>
      <c r="K20" s="36"/>
      <c r="L20" s="147">
        <f t="shared" si="5"/>
        <v>0</v>
      </c>
      <c r="M20" s="234">
        <f t="shared" si="6"/>
        <v>0</v>
      </c>
      <c r="N20" s="234">
        <f t="shared" si="7"/>
        <v>0</v>
      </c>
      <c r="O20" s="147">
        <f t="shared" si="8"/>
        <v>0</v>
      </c>
      <c r="P20" s="36"/>
      <c r="Q20" s="34"/>
      <c r="R20" s="34"/>
      <c r="S20" s="36"/>
      <c r="T20" s="240"/>
    </row>
    <row r="21" spans="1:20" s="12" customFormat="1" ht="22.5" customHeight="1" x14ac:dyDescent="0.25">
      <c r="A21" s="340"/>
      <c r="B21" s="244">
        <v>3</v>
      </c>
      <c r="C21" s="241" t="s">
        <v>206</v>
      </c>
      <c r="D21" s="32"/>
      <c r="E21" s="30"/>
      <c r="F21" s="30"/>
      <c r="G21" s="32"/>
      <c r="H21" s="222"/>
      <c r="I21" s="30"/>
      <c r="J21" s="30"/>
      <c r="K21" s="32"/>
      <c r="L21" s="171">
        <f t="shared" si="5"/>
        <v>0</v>
      </c>
      <c r="M21" s="242">
        <f t="shared" si="6"/>
        <v>0</v>
      </c>
      <c r="N21" s="242">
        <f t="shared" si="7"/>
        <v>0</v>
      </c>
      <c r="O21" s="171">
        <f t="shared" si="8"/>
        <v>0</v>
      </c>
      <c r="P21" s="32"/>
      <c r="Q21" s="30"/>
      <c r="R21" s="30"/>
      <c r="S21" s="32"/>
      <c r="T21" s="243"/>
    </row>
    <row r="22" spans="1:20" s="12" customFormat="1" ht="22.5" customHeight="1" x14ac:dyDescent="0.25">
      <c r="A22" s="340"/>
      <c r="B22" s="245">
        <v>4</v>
      </c>
      <c r="C22" s="104" t="s">
        <v>207</v>
      </c>
      <c r="D22" s="36"/>
      <c r="E22" s="34"/>
      <c r="F22" s="34"/>
      <c r="G22" s="36"/>
      <c r="H22" s="200"/>
      <c r="I22" s="34"/>
      <c r="J22" s="34"/>
      <c r="K22" s="36"/>
      <c r="L22" s="147">
        <f t="shared" si="5"/>
        <v>0</v>
      </c>
      <c r="M22" s="234">
        <f t="shared" si="6"/>
        <v>0</v>
      </c>
      <c r="N22" s="234">
        <f t="shared" si="7"/>
        <v>0</v>
      </c>
      <c r="O22" s="147">
        <f t="shared" si="8"/>
        <v>0</v>
      </c>
      <c r="P22" s="36"/>
      <c r="Q22" s="34"/>
      <c r="R22" s="34"/>
      <c r="S22" s="36"/>
      <c r="T22" s="240"/>
    </row>
    <row r="23" spans="1:20" s="12" customFormat="1" ht="22.5" customHeight="1" x14ac:dyDescent="0.25">
      <c r="A23" s="340"/>
      <c r="B23" s="244">
        <v>5</v>
      </c>
      <c r="C23" s="241" t="s">
        <v>208</v>
      </c>
      <c r="D23" s="32"/>
      <c r="E23" s="30"/>
      <c r="F23" s="30"/>
      <c r="G23" s="32"/>
      <c r="H23" s="222"/>
      <c r="I23" s="30"/>
      <c r="J23" s="30"/>
      <c r="K23" s="32"/>
      <c r="L23" s="171">
        <f t="shared" si="5"/>
        <v>0</v>
      </c>
      <c r="M23" s="242">
        <f t="shared" si="6"/>
        <v>0</v>
      </c>
      <c r="N23" s="242">
        <f t="shared" si="7"/>
        <v>0</v>
      </c>
      <c r="O23" s="171">
        <f t="shared" si="8"/>
        <v>0</v>
      </c>
      <c r="P23" s="32"/>
      <c r="Q23" s="30"/>
      <c r="R23" s="30"/>
      <c r="S23" s="32"/>
      <c r="T23" s="243"/>
    </row>
    <row r="24" spans="1:20" s="12" customFormat="1" ht="22.5" customHeight="1" x14ac:dyDescent="0.25">
      <c r="A24" s="340"/>
      <c r="B24" s="245">
        <v>6</v>
      </c>
      <c r="C24" s="104" t="s">
        <v>209</v>
      </c>
      <c r="D24" s="36"/>
      <c r="E24" s="34"/>
      <c r="F24" s="34"/>
      <c r="G24" s="36"/>
      <c r="H24" s="200"/>
      <c r="I24" s="34"/>
      <c r="J24" s="34"/>
      <c r="K24" s="36"/>
      <c r="L24" s="147">
        <f t="shared" si="5"/>
        <v>0</v>
      </c>
      <c r="M24" s="234">
        <f t="shared" si="6"/>
        <v>0</v>
      </c>
      <c r="N24" s="234">
        <f t="shared" si="7"/>
        <v>0</v>
      </c>
      <c r="O24" s="147">
        <f t="shared" si="8"/>
        <v>0</v>
      </c>
      <c r="P24" s="36"/>
      <c r="Q24" s="34"/>
      <c r="R24" s="34"/>
      <c r="S24" s="36"/>
      <c r="T24" s="240"/>
    </row>
    <row r="25" spans="1:20" s="12" customFormat="1" ht="22.5" customHeight="1" x14ac:dyDescent="0.25">
      <c r="A25" s="340"/>
      <c r="B25" s="244">
        <v>7</v>
      </c>
      <c r="C25" s="241" t="s">
        <v>210</v>
      </c>
      <c r="D25" s="32"/>
      <c r="E25" s="30"/>
      <c r="F25" s="30"/>
      <c r="G25" s="32"/>
      <c r="H25" s="222"/>
      <c r="I25" s="30"/>
      <c r="J25" s="30"/>
      <c r="K25" s="32"/>
      <c r="L25" s="171">
        <f t="shared" si="5"/>
        <v>0</v>
      </c>
      <c r="M25" s="242">
        <f t="shared" si="6"/>
        <v>0</v>
      </c>
      <c r="N25" s="242">
        <f t="shared" si="7"/>
        <v>0</v>
      </c>
      <c r="O25" s="171">
        <f t="shared" si="8"/>
        <v>0</v>
      </c>
      <c r="P25" s="32"/>
      <c r="Q25" s="30"/>
      <c r="R25" s="30"/>
      <c r="S25" s="32"/>
      <c r="T25" s="243"/>
    </row>
    <row r="26" spans="1:20" s="12" customFormat="1" ht="22.5" customHeight="1" x14ac:dyDescent="0.25">
      <c r="A26" s="340"/>
      <c r="B26" s="239" t="s">
        <v>45</v>
      </c>
      <c r="C26" s="163"/>
      <c r="D26" s="138">
        <f t="shared" ref="D26:T26" si="9">SUM(D19:D25)</f>
        <v>0</v>
      </c>
      <c r="E26" s="246">
        <f t="shared" si="9"/>
        <v>0</v>
      </c>
      <c r="F26" s="246">
        <f t="shared" si="9"/>
        <v>0</v>
      </c>
      <c r="G26" s="138">
        <f t="shared" si="9"/>
        <v>0</v>
      </c>
      <c r="H26" s="138">
        <f t="shared" si="9"/>
        <v>0</v>
      </c>
      <c r="I26" s="246">
        <f t="shared" si="9"/>
        <v>0</v>
      </c>
      <c r="J26" s="246">
        <f t="shared" si="9"/>
        <v>0</v>
      </c>
      <c r="K26" s="138">
        <f t="shared" si="9"/>
        <v>0</v>
      </c>
      <c r="L26" s="138">
        <f t="shared" si="9"/>
        <v>0</v>
      </c>
      <c r="M26" s="246">
        <f t="shared" si="9"/>
        <v>0</v>
      </c>
      <c r="N26" s="246">
        <f t="shared" si="9"/>
        <v>0</v>
      </c>
      <c r="O26" s="138">
        <f t="shared" si="9"/>
        <v>0</v>
      </c>
      <c r="P26" s="138">
        <f t="shared" si="9"/>
        <v>0</v>
      </c>
      <c r="Q26" s="246">
        <f t="shared" si="9"/>
        <v>0</v>
      </c>
      <c r="R26" s="246">
        <f t="shared" si="9"/>
        <v>0</v>
      </c>
      <c r="S26" s="138">
        <f t="shared" si="9"/>
        <v>0</v>
      </c>
      <c r="T26" s="247">
        <f t="shared" si="9"/>
        <v>0</v>
      </c>
    </row>
    <row r="27" spans="1:20" s="12" customFormat="1" ht="22.5" customHeight="1" x14ac:dyDescent="0.25">
      <c r="A27" s="340" t="str">
        <f>IF('EŠ-1-og_kanton'!A14="","",'EŠ-1-og_kanton'!A14)</f>
        <v/>
      </c>
      <c r="B27" s="244">
        <v>1</v>
      </c>
      <c r="C27" s="241" t="s">
        <v>189</v>
      </c>
      <c r="D27" s="32"/>
      <c r="E27" s="30"/>
      <c r="F27" s="30"/>
      <c r="G27" s="32"/>
      <c r="H27" s="222"/>
      <c r="I27" s="30"/>
      <c r="J27" s="30"/>
      <c r="K27" s="32"/>
      <c r="L27" s="171">
        <f t="shared" ref="L27:L33" si="10">IF(D27-H27&lt;0,0,D27-H27)</f>
        <v>0</v>
      </c>
      <c r="M27" s="242">
        <f t="shared" ref="M27:M33" si="11">IF(E27-I27&lt;0,0,E27-I27)</f>
        <v>0</v>
      </c>
      <c r="N27" s="242">
        <f t="shared" ref="N27:N33" si="12">IF(F27-J27&lt;0,0,F27-J27)</f>
        <v>0</v>
      </c>
      <c r="O27" s="171">
        <f t="shared" ref="O27:O33" si="13">IF(G27-K27&lt;0,0,G27-K27)</f>
        <v>0</v>
      </c>
      <c r="P27" s="32"/>
      <c r="Q27" s="30"/>
      <c r="R27" s="30"/>
      <c r="S27" s="32"/>
      <c r="T27" s="243"/>
    </row>
    <row r="28" spans="1:20" s="12" customFormat="1" ht="22.5" customHeight="1" x14ac:dyDescent="0.25">
      <c r="A28" s="340"/>
      <c r="B28" s="245">
        <v>2</v>
      </c>
      <c r="C28" s="104" t="s">
        <v>205</v>
      </c>
      <c r="D28" s="36"/>
      <c r="E28" s="34"/>
      <c r="F28" s="34"/>
      <c r="G28" s="36"/>
      <c r="H28" s="200"/>
      <c r="I28" s="34"/>
      <c r="J28" s="34"/>
      <c r="K28" s="36"/>
      <c r="L28" s="147">
        <f t="shared" si="10"/>
        <v>0</v>
      </c>
      <c r="M28" s="234">
        <f t="shared" si="11"/>
        <v>0</v>
      </c>
      <c r="N28" s="234">
        <f t="shared" si="12"/>
        <v>0</v>
      </c>
      <c r="O28" s="147">
        <f t="shared" si="13"/>
        <v>0</v>
      </c>
      <c r="P28" s="36"/>
      <c r="Q28" s="34"/>
      <c r="R28" s="34"/>
      <c r="S28" s="36"/>
      <c r="T28" s="240"/>
    </row>
    <row r="29" spans="1:20" s="12" customFormat="1" ht="22.5" customHeight="1" x14ac:dyDescent="0.25">
      <c r="A29" s="340"/>
      <c r="B29" s="244">
        <v>3</v>
      </c>
      <c r="C29" s="241" t="s">
        <v>206</v>
      </c>
      <c r="D29" s="32"/>
      <c r="E29" s="30"/>
      <c r="F29" s="30"/>
      <c r="G29" s="32"/>
      <c r="H29" s="222"/>
      <c r="I29" s="30"/>
      <c r="J29" s="30"/>
      <c r="K29" s="32"/>
      <c r="L29" s="171">
        <f t="shared" si="10"/>
        <v>0</v>
      </c>
      <c r="M29" s="242">
        <f t="shared" si="11"/>
        <v>0</v>
      </c>
      <c r="N29" s="242">
        <f t="shared" si="12"/>
        <v>0</v>
      </c>
      <c r="O29" s="171">
        <f t="shared" si="13"/>
        <v>0</v>
      </c>
      <c r="P29" s="32"/>
      <c r="Q29" s="30"/>
      <c r="R29" s="30"/>
      <c r="S29" s="32"/>
      <c r="T29" s="243"/>
    </row>
    <row r="30" spans="1:20" s="12" customFormat="1" ht="22.5" customHeight="1" x14ac:dyDescent="0.25">
      <c r="A30" s="340"/>
      <c r="B30" s="245">
        <v>4</v>
      </c>
      <c r="C30" s="104" t="s">
        <v>207</v>
      </c>
      <c r="D30" s="36"/>
      <c r="E30" s="34"/>
      <c r="F30" s="34"/>
      <c r="G30" s="36"/>
      <c r="H30" s="200"/>
      <c r="I30" s="34"/>
      <c r="J30" s="34"/>
      <c r="K30" s="36"/>
      <c r="L30" s="147">
        <f t="shared" si="10"/>
        <v>0</v>
      </c>
      <c r="M30" s="234">
        <f t="shared" si="11"/>
        <v>0</v>
      </c>
      <c r="N30" s="234">
        <f t="shared" si="12"/>
        <v>0</v>
      </c>
      <c r="O30" s="147">
        <f t="shared" si="13"/>
        <v>0</v>
      </c>
      <c r="P30" s="36"/>
      <c r="Q30" s="34"/>
      <c r="R30" s="34"/>
      <c r="S30" s="36"/>
      <c r="T30" s="240"/>
    </row>
    <row r="31" spans="1:20" s="12" customFormat="1" ht="22.5" customHeight="1" x14ac:dyDescent="0.25">
      <c r="A31" s="340"/>
      <c r="B31" s="244">
        <v>5</v>
      </c>
      <c r="C31" s="241" t="s">
        <v>208</v>
      </c>
      <c r="D31" s="32"/>
      <c r="E31" s="30"/>
      <c r="F31" s="30"/>
      <c r="G31" s="32"/>
      <c r="H31" s="222"/>
      <c r="I31" s="30"/>
      <c r="J31" s="30"/>
      <c r="K31" s="32"/>
      <c r="L31" s="171">
        <f t="shared" si="10"/>
        <v>0</v>
      </c>
      <c r="M31" s="242">
        <f t="shared" si="11"/>
        <v>0</v>
      </c>
      <c r="N31" s="242">
        <f t="shared" si="12"/>
        <v>0</v>
      </c>
      <c r="O31" s="171">
        <f t="shared" si="13"/>
        <v>0</v>
      </c>
      <c r="P31" s="32"/>
      <c r="Q31" s="30"/>
      <c r="R31" s="30"/>
      <c r="S31" s="32"/>
      <c r="T31" s="243"/>
    </row>
    <row r="32" spans="1:20" s="12" customFormat="1" ht="22.5" customHeight="1" x14ac:dyDescent="0.25">
      <c r="A32" s="340"/>
      <c r="B32" s="245">
        <v>6</v>
      </c>
      <c r="C32" s="104" t="s">
        <v>209</v>
      </c>
      <c r="D32" s="36"/>
      <c r="E32" s="34"/>
      <c r="F32" s="34"/>
      <c r="G32" s="36"/>
      <c r="H32" s="200"/>
      <c r="I32" s="34"/>
      <c r="J32" s="34"/>
      <c r="K32" s="36"/>
      <c r="L32" s="147">
        <f t="shared" si="10"/>
        <v>0</v>
      </c>
      <c r="M32" s="234">
        <f t="shared" si="11"/>
        <v>0</v>
      </c>
      <c r="N32" s="234">
        <f t="shared" si="12"/>
        <v>0</v>
      </c>
      <c r="O32" s="147">
        <f t="shared" si="13"/>
        <v>0</v>
      </c>
      <c r="P32" s="36"/>
      <c r="Q32" s="34"/>
      <c r="R32" s="34"/>
      <c r="S32" s="36"/>
      <c r="T32" s="240"/>
    </row>
    <row r="33" spans="1:20" s="12" customFormat="1" ht="22.5" customHeight="1" x14ac:dyDescent="0.25">
      <c r="A33" s="340"/>
      <c r="B33" s="244">
        <v>7</v>
      </c>
      <c r="C33" s="241" t="s">
        <v>210</v>
      </c>
      <c r="D33" s="32"/>
      <c r="E33" s="30"/>
      <c r="F33" s="30"/>
      <c r="G33" s="32"/>
      <c r="H33" s="222"/>
      <c r="I33" s="30"/>
      <c r="J33" s="30"/>
      <c r="K33" s="32"/>
      <c r="L33" s="171">
        <f t="shared" si="10"/>
        <v>0</v>
      </c>
      <c r="M33" s="242">
        <f t="shared" si="11"/>
        <v>0</v>
      </c>
      <c r="N33" s="242">
        <f t="shared" si="12"/>
        <v>0</v>
      </c>
      <c r="O33" s="171">
        <f t="shared" si="13"/>
        <v>0</v>
      </c>
      <c r="P33" s="32"/>
      <c r="Q33" s="30"/>
      <c r="R33" s="30"/>
      <c r="S33" s="32"/>
      <c r="T33" s="243"/>
    </row>
    <row r="34" spans="1:20" s="12" customFormat="1" ht="22.5" customHeight="1" x14ac:dyDescent="0.25">
      <c r="A34" s="340"/>
      <c r="B34" s="239" t="s">
        <v>45</v>
      </c>
      <c r="C34" s="163"/>
      <c r="D34" s="138">
        <f t="shared" ref="D34:T34" si="14">SUM(D27:D33)</f>
        <v>0</v>
      </c>
      <c r="E34" s="246">
        <f t="shared" si="14"/>
        <v>0</v>
      </c>
      <c r="F34" s="246">
        <f t="shared" si="14"/>
        <v>0</v>
      </c>
      <c r="G34" s="138">
        <f t="shared" si="14"/>
        <v>0</v>
      </c>
      <c r="H34" s="138">
        <f t="shared" si="14"/>
        <v>0</v>
      </c>
      <c r="I34" s="246">
        <f t="shared" si="14"/>
        <v>0</v>
      </c>
      <c r="J34" s="246">
        <f t="shared" si="14"/>
        <v>0</v>
      </c>
      <c r="K34" s="138">
        <f t="shared" si="14"/>
        <v>0</v>
      </c>
      <c r="L34" s="138">
        <f t="shared" si="14"/>
        <v>0</v>
      </c>
      <c r="M34" s="246">
        <f t="shared" si="14"/>
        <v>0</v>
      </c>
      <c r="N34" s="246">
        <f t="shared" si="14"/>
        <v>0</v>
      </c>
      <c r="O34" s="138">
        <f t="shared" si="14"/>
        <v>0</v>
      </c>
      <c r="P34" s="138">
        <f t="shared" si="14"/>
        <v>0</v>
      </c>
      <c r="Q34" s="246">
        <f t="shared" si="14"/>
        <v>0</v>
      </c>
      <c r="R34" s="246">
        <f t="shared" si="14"/>
        <v>0</v>
      </c>
      <c r="S34" s="138">
        <f t="shared" si="14"/>
        <v>0</v>
      </c>
      <c r="T34" s="247">
        <f t="shared" si="14"/>
        <v>0</v>
      </c>
    </row>
    <row r="35" spans="1:20" s="12" customFormat="1" ht="22.5" customHeight="1" x14ac:dyDescent="0.25">
      <c r="A35" s="340" t="str">
        <f>IF('EŠ-1-og_kanton'!A15="","",'EŠ-1-og_kanton'!A15)</f>
        <v/>
      </c>
      <c r="B35" s="244">
        <v>1</v>
      </c>
      <c r="C35" s="241" t="s">
        <v>189</v>
      </c>
      <c r="D35" s="32"/>
      <c r="E35" s="30"/>
      <c r="F35" s="30"/>
      <c r="G35" s="32"/>
      <c r="H35" s="222"/>
      <c r="I35" s="30"/>
      <c r="J35" s="30"/>
      <c r="K35" s="32"/>
      <c r="L35" s="171">
        <f t="shared" ref="L35:L41" si="15">IF(D35-H35&lt;0,0,D35-H35)</f>
        <v>0</v>
      </c>
      <c r="M35" s="242">
        <f t="shared" ref="M35:M41" si="16">IF(E35-I35&lt;0,0,E35-I35)</f>
        <v>0</v>
      </c>
      <c r="N35" s="242">
        <f t="shared" ref="N35:N41" si="17">IF(F35-J35&lt;0,0,F35-J35)</f>
        <v>0</v>
      </c>
      <c r="O35" s="171">
        <f t="shared" ref="O35:O41" si="18">IF(G35-K35&lt;0,0,G35-K35)</f>
        <v>0</v>
      </c>
      <c r="P35" s="32"/>
      <c r="Q35" s="30"/>
      <c r="R35" s="30"/>
      <c r="S35" s="32"/>
      <c r="T35" s="243"/>
    </row>
    <row r="36" spans="1:20" s="12" customFormat="1" ht="22.5" customHeight="1" x14ac:dyDescent="0.25">
      <c r="A36" s="340"/>
      <c r="B36" s="245">
        <v>2</v>
      </c>
      <c r="C36" s="104" t="s">
        <v>205</v>
      </c>
      <c r="D36" s="36"/>
      <c r="E36" s="34"/>
      <c r="F36" s="34"/>
      <c r="G36" s="36"/>
      <c r="H36" s="200"/>
      <c r="I36" s="34"/>
      <c r="J36" s="34"/>
      <c r="K36" s="36"/>
      <c r="L36" s="147">
        <f t="shared" si="15"/>
        <v>0</v>
      </c>
      <c r="M36" s="234">
        <f t="shared" si="16"/>
        <v>0</v>
      </c>
      <c r="N36" s="234">
        <f t="shared" si="17"/>
        <v>0</v>
      </c>
      <c r="O36" s="147">
        <f t="shared" si="18"/>
        <v>0</v>
      </c>
      <c r="P36" s="36"/>
      <c r="Q36" s="34"/>
      <c r="R36" s="34"/>
      <c r="S36" s="36"/>
      <c r="T36" s="240"/>
    </row>
    <row r="37" spans="1:20" s="12" customFormat="1" ht="22.5" customHeight="1" x14ac:dyDescent="0.25">
      <c r="A37" s="340"/>
      <c r="B37" s="244">
        <v>3</v>
      </c>
      <c r="C37" s="241" t="s">
        <v>206</v>
      </c>
      <c r="D37" s="32"/>
      <c r="E37" s="30"/>
      <c r="F37" s="30"/>
      <c r="G37" s="32"/>
      <c r="H37" s="222"/>
      <c r="I37" s="30"/>
      <c r="J37" s="30"/>
      <c r="K37" s="32"/>
      <c r="L37" s="171">
        <f t="shared" si="15"/>
        <v>0</v>
      </c>
      <c r="M37" s="242">
        <f t="shared" si="16"/>
        <v>0</v>
      </c>
      <c r="N37" s="242">
        <f t="shared" si="17"/>
        <v>0</v>
      </c>
      <c r="O37" s="171">
        <f t="shared" si="18"/>
        <v>0</v>
      </c>
      <c r="P37" s="32"/>
      <c r="Q37" s="30"/>
      <c r="R37" s="30"/>
      <c r="S37" s="32"/>
      <c r="T37" s="243"/>
    </row>
    <row r="38" spans="1:20" s="12" customFormat="1" ht="22.5" customHeight="1" x14ac:dyDescent="0.25">
      <c r="A38" s="340"/>
      <c r="B38" s="245">
        <v>4</v>
      </c>
      <c r="C38" s="104" t="s">
        <v>207</v>
      </c>
      <c r="D38" s="36"/>
      <c r="E38" s="34"/>
      <c r="F38" s="34"/>
      <c r="G38" s="36"/>
      <c r="H38" s="200"/>
      <c r="I38" s="34"/>
      <c r="J38" s="34"/>
      <c r="K38" s="36"/>
      <c r="L38" s="147">
        <f t="shared" si="15"/>
        <v>0</v>
      </c>
      <c r="M38" s="234">
        <f t="shared" si="16"/>
        <v>0</v>
      </c>
      <c r="N38" s="234">
        <f t="shared" si="17"/>
        <v>0</v>
      </c>
      <c r="O38" s="147">
        <f t="shared" si="18"/>
        <v>0</v>
      </c>
      <c r="P38" s="36"/>
      <c r="Q38" s="34"/>
      <c r="R38" s="34"/>
      <c r="S38" s="36"/>
      <c r="T38" s="240"/>
    </row>
    <row r="39" spans="1:20" s="12" customFormat="1" ht="22.5" customHeight="1" x14ac:dyDescent="0.25">
      <c r="A39" s="340"/>
      <c r="B39" s="244">
        <v>5</v>
      </c>
      <c r="C39" s="241" t="s">
        <v>208</v>
      </c>
      <c r="D39" s="32"/>
      <c r="E39" s="30"/>
      <c r="F39" s="30"/>
      <c r="G39" s="32"/>
      <c r="H39" s="222"/>
      <c r="I39" s="30"/>
      <c r="J39" s="30"/>
      <c r="K39" s="32"/>
      <c r="L39" s="171">
        <f t="shared" si="15"/>
        <v>0</v>
      </c>
      <c r="M39" s="242">
        <f t="shared" si="16"/>
        <v>0</v>
      </c>
      <c r="N39" s="242">
        <f t="shared" si="17"/>
        <v>0</v>
      </c>
      <c r="O39" s="171">
        <f t="shared" si="18"/>
        <v>0</v>
      </c>
      <c r="P39" s="32"/>
      <c r="Q39" s="30"/>
      <c r="R39" s="30"/>
      <c r="S39" s="32"/>
      <c r="T39" s="243"/>
    </row>
    <row r="40" spans="1:20" s="12" customFormat="1" ht="22.5" customHeight="1" x14ac:dyDescent="0.25">
      <c r="A40" s="340"/>
      <c r="B40" s="245">
        <v>6</v>
      </c>
      <c r="C40" s="104" t="s">
        <v>209</v>
      </c>
      <c r="D40" s="36"/>
      <c r="E40" s="34"/>
      <c r="F40" s="34"/>
      <c r="G40" s="36"/>
      <c r="H40" s="200"/>
      <c r="I40" s="34"/>
      <c r="J40" s="34"/>
      <c r="K40" s="36"/>
      <c r="L40" s="147">
        <f t="shared" si="15"/>
        <v>0</v>
      </c>
      <c r="M40" s="234">
        <f t="shared" si="16"/>
        <v>0</v>
      </c>
      <c r="N40" s="234">
        <f t="shared" si="17"/>
        <v>0</v>
      </c>
      <c r="O40" s="147">
        <f t="shared" si="18"/>
        <v>0</v>
      </c>
      <c r="P40" s="36"/>
      <c r="Q40" s="34"/>
      <c r="R40" s="34"/>
      <c r="S40" s="36"/>
      <c r="T40" s="240"/>
    </row>
    <row r="41" spans="1:20" s="12" customFormat="1" ht="22.5" customHeight="1" x14ac:dyDescent="0.25">
      <c r="A41" s="340"/>
      <c r="B41" s="244">
        <v>7</v>
      </c>
      <c r="C41" s="241" t="s">
        <v>210</v>
      </c>
      <c r="D41" s="32"/>
      <c r="E41" s="30"/>
      <c r="F41" s="30"/>
      <c r="G41" s="32"/>
      <c r="H41" s="222"/>
      <c r="I41" s="30"/>
      <c r="J41" s="30"/>
      <c r="K41" s="32"/>
      <c r="L41" s="171">
        <f t="shared" si="15"/>
        <v>0</v>
      </c>
      <c r="M41" s="242">
        <f t="shared" si="16"/>
        <v>0</v>
      </c>
      <c r="N41" s="242">
        <f t="shared" si="17"/>
        <v>0</v>
      </c>
      <c r="O41" s="171">
        <f t="shared" si="18"/>
        <v>0</v>
      </c>
      <c r="P41" s="32"/>
      <c r="Q41" s="30"/>
      <c r="R41" s="30"/>
      <c r="S41" s="32"/>
      <c r="T41" s="243"/>
    </row>
    <row r="42" spans="1:20" s="12" customFormat="1" ht="22.5" customHeight="1" x14ac:dyDescent="0.25">
      <c r="A42" s="340"/>
      <c r="B42" s="239" t="s">
        <v>45</v>
      </c>
      <c r="C42" s="163"/>
      <c r="D42" s="138">
        <f t="shared" ref="D42:T42" si="19">SUM(D35:D41)</f>
        <v>0</v>
      </c>
      <c r="E42" s="246">
        <f t="shared" si="19"/>
        <v>0</v>
      </c>
      <c r="F42" s="246">
        <f t="shared" si="19"/>
        <v>0</v>
      </c>
      <c r="G42" s="138">
        <f t="shared" si="19"/>
        <v>0</v>
      </c>
      <c r="H42" s="138">
        <f t="shared" si="19"/>
        <v>0</v>
      </c>
      <c r="I42" s="246">
        <f t="shared" si="19"/>
        <v>0</v>
      </c>
      <c r="J42" s="246">
        <f t="shared" si="19"/>
        <v>0</v>
      </c>
      <c r="K42" s="138">
        <f t="shared" si="19"/>
        <v>0</v>
      </c>
      <c r="L42" s="138">
        <f t="shared" si="19"/>
        <v>0</v>
      </c>
      <c r="M42" s="246">
        <f t="shared" si="19"/>
        <v>0</v>
      </c>
      <c r="N42" s="246">
        <f t="shared" si="19"/>
        <v>0</v>
      </c>
      <c r="O42" s="138">
        <f t="shared" si="19"/>
        <v>0</v>
      </c>
      <c r="P42" s="138">
        <f t="shared" si="19"/>
        <v>0</v>
      </c>
      <c r="Q42" s="246">
        <f t="shared" si="19"/>
        <v>0</v>
      </c>
      <c r="R42" s="246">
        <f t="shared" si="19"/>
        <v>0</v>
      </c>
      <c r="S42" s="138">
        <f t="shared" si="19"/>
        <v>0</v>
      </c>
      <c r="T42" s="247">
        <f t="shared" si="19"/>
        <v>0</v>
      </c>
    </row>
    <row r="43" spans="1:20" s="12" customFormat="1" ht="22.5" customHeight="1" x14ac:dyDescent="0.25">
      <c r="A43" s="340" t="str">
        <f>IF('EŠ-1-og_kanton'!A16="","",'EŠ-1-og_kanton'!A16)</f>
        <v/>
      </c>
      <c r="B43" s="244">
        <v>1</v>
      </c>
      <c r="C43" s="241" t="s">
        <v>189</v>
      </c>
      <c r="D43" s="32"/>
      <c r="E43" s="30"/>
      <c r="F43" s="30"/>
      <c r="G43" s="32"/>
      <c r="H43" s="222"/>
      <c r="I43" s="30"/>
      <c r="J43" s="30"/>
      <c r="K43" s="32"/>
      <c r="L43" s="171">
        <f t="shared" ref="L43:L49" si="20">IF(D43-H43&lt;0,0,D43-H43)</f>
        <v>0</v>
      </c>
      <c r="M43" s="242">
        <f t="shared" ref="M43:M49" si="21">IF(E43-I43&lt;0,0,E43-I43)</f>
        <v>0</v>
      </c>
      <c r="N43" s="242">
        <f t="shared" ref="N43:N49" si="22">IF(F43-J43&lt;0,0,F43-J43)</f>
        <v>0</v>
      </c>
      <c r="O43" s="171">
        <f t="shared" ref="O43:O49" si="23">IF(G43-K43&lt;0,0,G43-K43)</f>
        <v>0</v>
      </c>
      <c r="P43" s="32"/>
      <c r="Q43" s="30"/>
      <c r="R43" s="30"/>
      <c r="S43" s="32"/>
      <c r="T43" s="243"/>
    </row>
    <row r="44" spans="1:20" s="12" customFormat="1" ht="22.5" customHeight="1" x14ac:dyDescent="0.25">
      <c r="A44" s="340"/>
      <c r="B44" s="245">
        <v>2</v>
      </c>
      <c r="C44" s="104" t="s">
        <v>205</v>
      </c>
      <c r="D44" s="36"/>
      <c r="E44" s="34"/>
      <c r="F44" s="34"/>
      <c r="G44" s="36"/>
      <c r="H44" s="200"/>
      <c r="I44" s="34"/>
      <c r="J44" s="34"/>
      <c r="K44" s="36"/>
      <c r="L44" s="147">
        <f t="shared" si="20"/>
        <v>0</v>
      </c>
      <c r="M44" s="234">
        <f t="shared" si="21"/>
        <v>0</v>
      </c>
      <c r="N44" s="234">
        <f t="shared" si="22"/>
        <v>0</v>
      </c>
      <c r="O44" s="147">
        <f t="shared" si="23"/>
        <v>0</v>
      </c>
      <c r="P44" s="36"/>
      <c r="Q44" s="34"/>
      <c r="R44" s="34"/>
      <c r="S44" s="36"/>
      <c r="T44" s="240"/>
    </row>
    <row r="45" spans="1:20" s="12" customFormat="1" ht="22.5" customHeight="1" x14ac:dyDescent="0.25">
      <c r="A45" s="340"/>
      <c r="B45" s="244">
        <v>3</v>
      </c>
      <c r="C45" s="241" t="s">
        <v>206</v>
      </c>
      <c r="D45" s="32"/>
      <c r="E45" s="30"/>
      <c r="F45" s="30"/>
      <c r="G45" s="32"/>
      <c r="H45" s="222"/>
      <c r="I45" s="30"/>
      <c r="J45" s="30"/>
      <c r="K45" s="32"/>
      <c r="L45" s="171">
        <f t="shared" si="20"/>
        <v>0</v>
      </c>
      <c r="M45" s="242">
        <f t="shared" si="21"/>
        <v>0</v>
      </c>
      <c r="N45" s="242">
        <f t="shared" si="22"/>
        <v>0</v>
      </c>
      <c r="O45" s="171">
        <f t="shared" si="23"/>
        <v>0</v>
      </c>
      <c r="P45" s="32"/>
      <c r="Q45" s="30"/>
      <c r="R45" s="30"/>
      <c r="S45" s="32"/>
      <c r="T45" s="243"/>
    </row>
    <row r="46" spans="1:20" s="12" customFormat="1" ht="22.5" customHeight="1" x14ac:dyDescent="0.25">
      <c r="A46" s="340"/>
      <c r="B46" s="245">
        <v>4</v>
      </c>
      <c r="C46" s="104" t="s">
        <v>207</v>
      </c>
      <c r="D46" s="36"/>
      <c r="E46" s="34"/>
      <c r="F46" s="34"/>
      <c r="G46" s="36"/>
      <c r="H46" s="200"/>
      <c r="I46" s="34"/>
      <c r="J46" s="34"/>
      <c r="K46" s="36"/>
      <c r="L46" s="147">
        <f t="shared" si="20"/>
        <v>0</v>
      </c>
      <c r="M46" s="234">
        <f t="shared" si="21"/>
        <v>0</v>
      </c>
      <c r="N46" s="234">
        <f t="shared" si="22"/>
        <v>0</v>
      </c>
      <c r="O46" s="147">
        <f t="shared" si="23"/>
        <v>0</v>
      </c>
      <c r="P46" s="36"/>
      <c r="Q46" s="34"/>
      <c r="R46" s="34"/>
      <c r="S46" s="36"/>
      <c r="T46" s="240"/>
    </row>
    <row r="47" spans="1:20" s="12" customFormat="1" ht="22.5" customHeight="1" x14ac:dyDescent="0.25">
      <c r="A47" s="340"/>
      <c r="B47" s="244">
        <v>5</v>
      </c>
      <c r="C47" s="241" t="s">
        <v>208</v>
      </c>
      <c r="D47" s="32"/>
      <c r="E47" s="30"/>
      <c r="F47" s="30"/>
      <c r="G47" s="32"/>
      <c r="H47" s="222"/>
      <c r="I47" s="30"/>
      <c r="J47" s="30"/>
      <c r="K47" s="32"/>
      <c r="L47" s="171">
        <f t="shared" si="20"/>
        <v>0</v>
      </c>
      <c r="M47" s="242">
        <f t="shared" si="21"/>
        <v>0</v>
      </c>
      <c r="N47" s="242">
        <f t="shared" si="22"/>
        <v>0</v>
      </c>
      <c r="O47" s="171">
        <f t="shared" si="23"/>
        <v>0</v>
      </c>
      <c r="P47" s="32"/>
      <c r="Q47" s="30"/>
      <c r="R47" s="30"/>
      <c r="S47" s="32"/>
      <c r="T47" s="243"/>
    </row>
    <row r="48" spans="1:20" s="12" customFormat="1" ht="22.5" customHeight="1" x14ac:dyDescent="0.25">
      <c r="A48" s="340"/>
      <c r="B48" s="245">
        <v>6</v>
      </c>
      <c r="C48" s="104" t="s">
        <v>209</v>
      </c>
      <c r="D48" s="36"/>
      <c r="E48" s="34"/>
      <c r="F48" s="34"/>
      <c r="G48" s="36"/>
      <c r="H48" s="200"/>
      <c r="I48" s="34"/>
      <c r="J48" s="34"/>
      <c r="K48" s="36"/>
      <c r="L48" s="147">
        <f t="shared" si="20"/>
        <v>0</v>
      </c>
      <c r="M48" s="234">
        <f t="shared" si="21"/>
        <v>0</v>
      </c>
      <c r="N48" s="234">
        <f t="shared" si="22"/>
        <v>0</v>
      </c>
      <c r="O48" s="147">
        <f t="shared" si="23"/>
        <v>0</v>
      </c>
      <c r="P48" s="36"/>
      <c r="Q48" s="34"/>
      <c r="R48" s="34"/>
      <c r="S48" s="36"/>
      <c r="T48" s="240"/>
    </row>
    <row r="49" spans="1:20" s="12" customFormat="1" ht="22.5" customHeight="1" x14ac:dyDescent="0.25">
      <c r="A49" s="340"/>
      <c r="B49" s="244">
        <v>7</v>
      </c>
      <c r="C49" s="241" t="s">
        <v>210</v>
      </c>
      <c r="D49" s="32"/>
      <c r="E49" s="30"/>
      <c r="F49" s="30"/>
      <c r="G49" s="32"/>
      <c r="H49" s="222"/>
      <c r="I49" s="30"/>
      <c r="J49" s="30"/>
      <c r="K49" s="32"/>
      <c r="L49" s="171">
        <f t="shared" si="20"/>
        <v>0</v>
      </c>
      <c r="M49" s="242">
        <f t="shared" si="21"/>
        <v>0</v>
      </c>
      <c r="N49" s="242">
        <f t="shared" si="22"/>
        <v>0</v>
      </c>
      <c r="O49" s="171">
        <f t="shared" si="23"/>
        <v>0</v>
      </c>
      <c r="P49" s="32"/>
      <c r="Q49" s="30"/>
      <c r="R49" s="30"/>
      <c r="S49" s="32"/>
      <c r="T49" s="243"/>
    </row>
    <row r="50" spans="1:20" s="12" customFormat="1" ht="22.5" customHeight="1" x14ac:dyDescent="0.25">
      <c r="A50" s="340"/>
      <c r="B50" s="239" t="s">
        <v>45</v>
      </c>
      <c r="C50" s="163"/>
      <c r="D50" s="138">
        <f t="shared" ref="D50:T50" si="24">SUM(D43:D49)</f>
        <v>0</v>
      </c>
      <c r="E50" s="246">
        <f t="shared" si="24"/>
        <v>0</v>
      </c>
      <c r="F50" s="246">
        <f t="shared" si="24"/>
        <v>0</v>
      </c>
      <c r="G50" s="138">
        <f t="shared" si="24"/>
        <v>0</v>
      </c>
      <c r="H50" s="138">
        <f t="shared" si="24"/>
        <v>0</v>
      </c>
      <c r="I50" s="246">
        <f t="shared" si="24"/>
        <v>0</v>
      </c>
      <c r="J50" s="246">
        <f t="shared" si="24"/>
        <v>0</v>
      </c>
      <c r="K50" s="138">
        <f t="shared" si="24"/>
        <v>0</v>
      </c>
      <c r="L50" s="138">
        <f t="shared" si="24"/>
        <v>0</v>
      </c>
      <c r="M50" s="246">
        <f t="shared" si="24"/>
        <v>0</v>
      </c>
      <c r="N50" s="246">
        <f t="shared" si="24"/>
        <v>0</v>
      </c>
      <c r="O50" s="138">
        <f t="shared" si="24"/>
        <v>0</v>
      </c>
      <c r="P50" s="138">
        <f t="shared" si="24"/>
        <v>0</v>
      </c>
      <c r="Q50" s="246">
        <f t="shared" si="24"/>
        <v>0</v>
      </c>
      <c r="R50" s="246">
        <f t="shared" si="24"/>
        <v>0</v>
      </c>
      <c r="S50" s="138">
        <f t="shared" si="24"/>
        <v>0</v>
      </c>
      <c r="T50" s="247">
        <f t="shared" si="24"/>
        <v>0</v>
      </c>
    </row>
    <row r="51" spans="1:20" s="12" customFormat="1" ht="22.5" customHeight="1" x14ac:dyDescent="0.25">
      <c r="A51" s="340" t="str">
        <f>IF('EŠ-1-og_kanton'!A17="","",'EŠ-1-og_kanton'!A17)</f>
        <v/>
      </c>
      <c r="B51" s="244">
        <v>1</v>
      </c>
      <c r="C51" s="241" t="s">
        <v>189</v>
      </c>
      <c r="D51" s="32"/>
      <c r="E51" s="30"/>
      <c r="F51" s="30"/>
      <c r="G51" s="32"/>
      <c r="H51" s="222"/>
      <c r="I51" s="30"/>
      <c r="J51" s="30"/>
      <c r="K51" s="32"/>
      <c r="L51" s="171">
        <f t="shared" ref="L51:L57" si="25">IF(D51-H51&lt;0,0,D51-H51)</f>
        <v>0</v>
      </c>
      <c r="M51" s="242">
        <f t="shared" ref="M51:M57" si="26">IF(E51-I51&lt;0,0,E51-I51)</f>
        <v>0</v>
      </c>
      <c r="N51" s="242">
        <f t="shared" ref="N51:N57" si="27">IF(F51-J51&lt;0,0,F51-J51)</f>
        <v>0</v>
      </c>
      <c r="O51" s="171">
        <f t="shared" ref="O51:O57" si="28">IF(G51-K51&lt;0,0,G51-K51)</f>
        <v>0</v>
      </c>
      <c r="P51" s="32"/>
      <c r="Q51" s="30"/>
      <c r="R51" s="30"/>
      <c r="S51" s="32"/>
      <c r="T51" s="243"/>
    </row>
    <row r="52" spans="1:20" s="12" customFormat="1" ht="22.5" customHeight="1" x14ac:dyDescent="0.25">
      <c r="A52" s="340"/>
      <c r="B52" s="245">
        <v>2</v>
      </c>
      <c r="C52" s="104" t="s">
        <v>205</v>
      </c>
      <c r="D52" s="36"/>
      <c r="E52" s="34"/>
      <c r="F52" s="34"/>
      <c r="G52" s="36"/>
      <c r="H52" s="200"/>
      <c r="I52" s="34"/>
      <c r="J52" s="34"/>
      <c r="K52" s="36"/>
      <c r="L52" s="147">
        <f t="shared" si="25"/>
        <v>0</v>
      </c>
      <c r="M52" s="234">
        <f t="shared" si="26"/>
        <v>0</v>
      </c>
      <c r="N52" s="234">
        <f t="shared" si="27"/>
        <v>0</v>
      </c>
      <c r="O52" s="147">
        <f t="shared" si="28"/>
        <v>0</v>
      </c>
      <c r="P52" s="36"/>
      <c r="Q52" s="34"/>
      <c r="R52" s="34"/>
      <c r="S52" s="36"/>
      <c r="T52" s="240"/>
    </row>
    <row r="53" spans="1:20" s="12" customFormat="1" ht="22.5" customHeight="1" x14ac:dyDescent="0.25">
      <c r="A53" s="340"/>
      <c r="B53" s="244">
        <v>3</v>
      </c>
      <c r="C53" s="241" t="s">
        <v>206</v>
      </c>
      <c r="D53" s="32"/>
      <c r="E53" s="30"/>
      <c r="F53" s="30"/>
      <c r="G53" s="32"/>
      <c r="H53" s="222"/>
      <c r="I53" s="30"/>
      <c r="J53" s="30"/>
      <c r="K53" s="32"/>
      <c r="L53" s="171">
        <f t="shared" si="25"/>
        <v>0</v>
      </c>
      <c r="M53" s="242">
        <f t="shared" si="26"/>
        <v>0</v>
      </c>
      <c r="N53" s="242">
        <f t="shared" si="27"/>
        <v>0</v>
      </c>
      <c r="O53" s="171">
        <f t="shared" si="28"/>
        <v>0</v>
      </c>
      <c r="P53" s="32"/>
      <c r="Q53" s="30"/>
      <c r="R53" s="30"/>
      <c r="S53" s="32"/>
      <c r="T53" s="243"/>
    </row>
    <row r="54" spans="1:20" s="12" customFormat="1" ht="22.5" customHeight="1" x14ac:dyDescent="0.25">
      <c r="A54" s="340"/>
      <c r="B54" s="245">
        <v>4</v>
      </c>
      <c r="C54" s="104" t="s">
        <v>207</v>
      </c>
      <c r="D54" s="36"/>
      <c r="E54" s="34"/>
      <c r="F54" s="34"/>
      <c r="G54" s="36"/>
      <c r="H54" s="200"/>
      <c r="I54" s="34"/>
      <c r="J54" s="34"/>
      <c r="K54" s="36"/>
      <c r="L54" s="147">
        <f t="shared" si="25"/>
        <v>0</v>
      </c>
      <c r="M54" s="234">
        <f t="shared" si="26"/>
        <v>0</v>
      </c>
      <c r="N54" s="234">
        <f t="shared" si="27"/>
        <v>0</v>
      </c>
      <c r="O54" s="147">
        <f t="shared" si="28"/>
        <v>0</v>
      </c>
      <c r="P54" s="36"/>
      <c r="Q54" s="34"/>
      <c r="R54" s="34"/>
      <c r="S54" s="36"/>
      <c r="T54" s="240"/>
    </row>
    <row r="55" spans="1:20" s="12" customFormat="1" ht="22.5" customHeight="1" x14ac:dyDescent="0.25">
      <c r="A55" s="340"/>
      <c r="B55" s="244">
        <v>5</v>
      </c>
      <c r="C55" s="241" t="s">
        <v>208</v>
      </c>
      <c r="D55" s="32"/>
      <c r="E55" s="30"/>
      <c r="F55" s="30"/>
      <c r="G55" s="32"/>
      <c r="H55" s="222"/>
      <c r="I55" s="30"/>
      <c r="J55" s="30"/>
      <c r="K55" s="32"/>
      <c r="L55" s="171">
        <f t="shared" si="25"/>
        <v>0</v>
      </c>
      <c r="M55" s="242">
        <f t="shared" si="26"/>
        <v>0</v>
      </c>
      <c r="N55" s="242">
        <f t="shared" si="27"/>
        <v>0</v>
      </c>
      <c r="O55" s="171">
        <f t="shared" si="28"/>
        <v>0</v>
      </c>
      <c r="P55" s="32"/>
      <c r="Q55" s="30"/>
      <c r="R55" s="30"/>
      <c r="S55" s="32"/>
      <c r="T55" s="243"/>
    </row>
    <row r="56" spans="1:20" s="12" customFormat="1" ht="22.5" customHeight="1" x14ac:dyDescent="0.25">
      <c r="A56" s="340"/>
      <c r="B56" s="245">
        <v>6</v>
      </c>
      <c r="C56" s="104" t="s">
        <v>209</v>
      </c>
      <c r="D56" s="36"/>
      <c r="E56" s="34"/>
      <c r="F56" s="34"/>
      <c r="G56" s="36"/>
      <c r="H56" s="200"/>
      <c r="I56" s="34"/>
      <c r="J56" s="34"/>
      <c r="K56" s="36"/>
      <c r="L56" s="147">
        <f t="shared" si="25"/>
        <v>0</v>
      </c>
      <c r="M56" s="234">
        <f t="shared" si="26"/>
        <v>0</v>
      </c>
      <c r="N56" s="234">
        <f t="shared" si="27"/>
        <v>0</v>
      </c>
      <c r="O56" s="147">
        <f t="shared" si="28"/>
        <v>0</v>
      </c>
      <c r="P56" s="36"/>
      <c r="Q56" s="34"/>
      <c r="R56" s="34"/>
      <c r="S56" s="36"/>
      <c r="T56" s="240"/>
    </row>
    <row r="57" spans="1:20" s="12" customFormat="1" ht="22.5" customHeight="1" x14ac:dyDescent="0.25">
      <c r="A57" s="340"/>
      <c r="B57" s="244">
        <v>7</v>
      </c>
      <c r="C57" s="241" t="s">
        <v>210</v>
      </c>
      <c r="D57" s="32"/>
      <c r="E57" s="30"/>
      <c r="F57" s="30"/>
      <c r="G57" s="32"/>
      <c r="H57" s="222"/>
      <c r="I57" s="30"/>
      <c r="J57" s="30"/>
      <c r="K57" s="32"/>
      <c r="L57" s="171">
        <f t="shared" si="25"/>
        <v>0</v>
      </c>
      <c r="M57" s="242">
        <f t="shared" si="26"/>
        <v>0</v>
      </c>
      <c r="N57" s="242">
        <f t="shared" si="27"/>
        <v>0</v>
      </c>
      <c r="O57" s="171">
        <f t="shared" si="28"/>
        <v>0</v>
      </c>
      <c r="P57" s="32"/>
      <c r="Q57" s="30"/>
      <c r="R57" s="30"/>
      <c r="S57" s="32"/>
      <c r="T57" s="243"/>
    </row>
    <row r="58" spans="1:20" s="12" customFormat="1" ht="22.5" customHeight="1" x14ac:dyDescent="0.25">
      <c r="A58" s="340"/>
      <c r="B58" s="239" t="s">
        <v>45</v>
      </c>
      <c r="C58" s="163"/>
      <c r="D58" s="138">
        <f t="shared" ref="D58:T58" si="29">SUM(D51:D57)</f>
        <v>0</v>
      </c>
      <c r="E58" s="246">
        <f t="shared" si="29"/>
        <v>0</v>
      </c>
      <c r="F58" s="246">
        <f t="shared" si="29"/>
        <v>0</v>
      </c>
      <c r="G58" s="138">
        <f t="shared" si="29"/>
        <v>0</v>
      </c>
      <c r="H58" s="138">
        <f t="shared" si="29"/>
        <v>0</v>
      </c>
      <c r="I58" s="246">
        <f t="shared" si="29"/>
        <v>0</v>
      </c>
      <c r="J58" s="246">
        <f t="shared" si="29"/>
        <v>0</v>
      </c>
      <c r="K58" s="138">
        <f t="shared" si="29"/>
        <v>0</v>
      </c>
      <c r="L58" s="138">
        <f t="shared" si="29"/>
        <v>0</v>
      </c>
      <c r="M58" s="246">
        <f t="shared" si="29"/>
        <v>0</v>
      </c>
      <c r="N58" s="246">
        <f t="shared" si="29"/>
        <v>0</v>
      </c>
      <c r="O58" s="138">
        <f t="shared" si="29"/>
        <v>0</v>
      </c>
      <c r="P58" s="138">
        <f t="shared" si="29"/>
        <v>0</v>
      </c>
      <c r="Q58" s="246">
        <f t="shared" si="29"/>
        <v>0</v>
      </c>
      <c r="R58" s="246">
        <f t="shared" si="29"/>
        <v>0</v>
      </c>
      <c r="S58" s="138">
        <f t="shared" si="29"/>
        <v>0</v>
      </c>
      <c r="T58" s="247">
        <f t="shared" si="29"/>
        <v>0</v>
      </c>
    </row>
    <row r="59" spans="1:20" s="12" customFormat="1" ht="22.5" customHeight="1" x14ac:dyDescent="0.25">
      <c r="A59" s="397" t="s">
        <v>287</v>
      </c>
      <c r="B59" s="244">
        <v>1</v>
      </c>
      <c r="C59" s="241" t="s">
        <v>189</v>
      </c>
      <c r="D59" s="32">
        <f>SUM(D11,D19,D27,D35,D43,D51)</f>
        <v>0</v>
      </c>
      <c r="E59" s="30">
        <f t="shared" ref="E59:T65" si="30">SUM(E11,E19,E27,E35,E43,E51)</f>
        <v>0</v>
      </c>
      <c r="F59" s="30">
        <f t="shared" si="30"/>
        <v>0</v>
      </c>
      <c r="G59" s="32">
        <f t="shared" si="30"/>
        <v>0</v>
      </c>
      <c r="H59" s="222">
        <f t="shared" si="30"/>
        <v>0</v>
      </c>
      <c r="I59" s="30">
        <f t="shared" si="30"/>
        <v>0</v>
      </c>
      <c r="J59" s="30">
        <f t="shared" si="30"/>
        <v>0</v>
      </c>
      <c r="K59" s="32">
        <f t="shared" si="30"/>
        <v>0</v>
      </c>
      <c r="L59" s="171">
        <f t="shared" si="30"/>
        <v>0</v>
      </c>
      <c r="M59" s="242">
        <f t="shared" si="30"/>
        <v>0</v>
      </c>
      <c r="N59" s="242">
        <f t="shared" si="30"/>
        <v>0</v>
      </c>
      <c r="O59" s="171">
        <f t="shared" si="30"/>
        <v>0</v>
      </c>
      <c r="P59" s="32">
        <f t="shared" si="30"/>
        <v>0</v>
      </c>
      <c r="Q59" s="30">
        <f t="shared" si="30"/>
        <v>0</v>
      </c>
      <c r="R59" s="30">
        <f t="shared" si="30"/>
        <v>0</v>
      </c>
      <c r="S59" s="32">
        <f t="shared" si="30"/>
        <v>0</v>
      </c>
      <c r="T59" s="243">
        <f t="shared" si="30"/>
        <v>0</v>
      </c>
    </row>
    <row r="60" spans="1:20" s="12" customFormat="1" ht="22.5" customHeight="1" x14ac:dyDescent="0.25">
      <c r="A60" s="397"/>
      <c r="B60" s="245">
        <v>2</v>
      </c>
      <c r="C60" s="104" t="s">
        <v>205</v>
      </c>
      <c r="D60" s="36">
        <f t="shared" ref="D60:S65" si="31">SUM(D12,D20,D28,D36,D44,D52)</f>
        <v>0</v>
      </c>
      <c r="E60" s="34">
        <f t="shared" si="31"/>
        <v>0</v>
      </c>
      <c r="F60" s="34">
        <f t="shared" si="31"/>
        <v>0</v>
      </c>
      <c r="G60" s="36">
        <f t="shared" si="31"/>
        <v>0</v>
      </c>
      <c r="H60" s="200">
        <f t="shared" si="31"/>
        <v>0</v>
      </c>
      <c r="I60" s="34">
        <f t="shared" si="31"/>
        <v>0</v>
      </c>
      <c r="J60" s="34">
        <f t="shared" si="31"/>
        <v>0</v>
      </c>
      <c r="K60" s="36">
        <f t="shared" si="31"/>
        <v>0</v>
      </c>
      <c r="L60" s="147">
        <f t="shared" si="31"/>
        <v>0</v>
      </c>
      <c r="M60" s="234">
        <f t="shared" si="31"/>
        <v>0</v>
      </c>
      <c r="N60" s="234">
        <f t="shared" si="31"/>
        <v>0</v>
      </c>
      <c r="O60" s="147">
        <f t="shared" si="31"/>
        <v>0</v>
      </c>
      <c r="P60" s="36">
        <f t="shared" si="31"/>
        <v>0</v>
      </c>
      <c r="Q60" s="34">
        <f t="shared" si="31"/>
        <v>0</v>
      </c>
      <c r="R60" s="34">
        <f t="shared" si="31"/>
        <v>0</v>
      </c>
      <c r="S60" s="36">
        <f t="shared" si="31"/>
        <v>0</v>
      </c>
      <c r="T60" s="240">
        <f t="shared" si="30"/>
        <v>0</v>
      </c>
    </row>
    <row r="61" spans="1:20" s="12" customFormat="1" ht="22.5" customHeight="1" x14ac:dyDescent="0.25">
      <c r="A61" s="397"/>
      <c r="B61" s="244">
        <v>3</v>
      </c>
      <c r="C61" s="241" t="s">
        <v>206</v>
      </c>
      <c r="D61" s="32">
        <f t="shared" si="31"/>
        <v>0</v>
      </c>
      <c r="E61" s="30">
        <f t="shared" si="30"/>
        <v>0</v>
      </c>
      <c r="F61" s="30">
        <f t="shared" si="30"/>
        <v>0</v>
      </c>
      <c r="G61" s="32">
        <f t="shared" si="30"/>
        <v>0</v>
      </c>
      <c r="H61" s="222">
        <f t="shared" si="30"/>
        <v>0</v>
      </c>
      <c r="I61" s="30">
        <f t="shared" si="30"/>
        <v>0</v>
      </c>
      <c r="J61" s="30">
        <f t="shared" si="30"/>
        <v>0</v>
      </c>
      <c r="K61" s="32">
        <f t="shared" si="30"/>
        <v>0</v>
      </c>
      <c r="L61" s="171">
        <f t="shared" si="30"/>
        <v>0</v>
      </c>
      <c r="M61" s="242">
        <f t="shared" si="30"/>
        <v>0</v>
      </c>
      <c r="N61" s="242">
        <f t="shared" si="30"/>
        <v>0</v>
      </c>
      <c r="O61" s="171">
        <f t="shared" si="30"/>
        <v>0</v>
      </c>
      <c r="P61" s="32">
        <f t="shared" si="30"/>
        <v>0</v>
      </c>
      <c r="Q61" s="30">
        <f t="shared" si="30"/>
        <v>0</v>
      </c>
      <c r="R61" s="30">
        <f t="shared" si="30"/>
        <v>0</v>
      </c>
      <c r="S61" s="32">
        <f t="shared" si="30"/>
        <v>0</v>
      </c>
      <c r="T61" s="243">
        <f t="shared" si="30"/>
        <v>0</v>
      </c>
    </row>
    <row r="62" spans="1:20" s="12" customFormat="1" ht="22.5" customHeight="1" x14ac:dyDescent="0.25">
      <c r="A62" s="397"/>
      <c r="B62" s="245">
        <v>4</v>
      </c>
      <c r="C62" s="104" t="s">
        <v>207</v>
      </c>
      <c r="D62" s="36">
        <f t="shared" si="31"/>
        <v>0</v>
      </c>
      <c r="E62" s="34">
        <f t="shared" si="30"/>
        <v>0</v>
      </c>
      <c r="F62" s="34">
        <f t="shared" si="30"/>
        <v>0</v>
      </c>
      <c r="G62" s="36">
        <f t="shared" si="30"/>
        <v>0</v>
      </c>
      <c r="H62" s="200">
        <f t="shared" si="30"/>
        <v>0</v>
      </c>
      <c r="I62" s="34">
        <f t="shared" si="30"/>
        <v>0</v>
      </c>
      <c r="J62" s="34">
        <f t="shared" si="30"/>
        <v>0</v>
      </c>
      <c r="K62" s="36">
        <f t="shared" si="30"/>
        <v>0</v>
      </c>
      <c r="L62" s="147">
        <f t="shared" si="30"/>
        <v>0</v>
      </c>
      <c r="M62" s="234">
        <f t="shared" si="30"/>
        <v>0</v>
      </c>
      <c r="N62" s="234">
        <f t="shared" si="30"/>
        <v>0</v>
      </c>
      <c r="O62" s="147">
        <f t="shared" si="30"/>
        <v>0</v>
      </c>
      <c r="P62" s="36">
        <f t="shared" si="30"/>
        <v>0</v>
      </c>
      <c r="Q62" s="34">
        <f t="shared" si="30"/>
        <v>0</v>
      </c>
      <c r="R62" s="34">
        <f t="shared" si="30"/>
        <v>0</v>
      </c>
      <c r="S62" s="36">
        <f t="shared" si="30"/>
        <v>0</v>
      </c>
      <c r="T62" s="240">
        <f t="shared" si="30"/>
        <v>0</v>
      </c>
    </row>
    <row r="63" spans="1:20" s="12" customFormat="1" ht="22.5" customHeight="1" x14ac:dyDescent="0.25">
      <c r="A63" s="397"/>
      <c r="B63" s="244">
        <v>5</v>
      </c>
      <c r="C63" s="241" t="s">
        <v>208</v>
      </c>
      <c r="D63" s="32">
        <f t="shared" si="31"/>
        <v>0</v>
      </c>
      <c r="E63" s="30">
        <f t="shared" si="30"/>
        <v>0</v>
      </c>
      <c r="F63" s="30">
        <f t="shared" si="30"/>
        <v>0</v>
      </c>
      <c r="G63" s="32">
        <f t="shared" si="30"/>
        <v>0</v>
      </c>
      <c r="H63" s="222">
        <f t="shared" si="30"/>
        <v>0</v>
      </c>
      <c r="I63" s="30">
        <f t="shared" si="30"/>
        <v>0</v>
      </c>
      <c r="J63" s="30">
        <f t="shared" si="30"/>
        <v>0</v>
      </c>
      <c r="K63" s="32">
        <f t="shared" si="30"/>
        <v>0</v>
      </c>
      <c r="L63" s="171">
        <f t="shared" si="30"/>
        <v>0</v>
      </c>
      <c r="M63" s="242">
        <f t="shared" si="30"/>
        <v>0</v>
      </c>
      <c r="N63" s="242">
        <f t="shared" si="30"/>
        <v>0</v>
      </c>
      <c r="O63" s="171">
        <f t="shared" si="30"/>
        <v>0</v>
      </c>
      <c r="P63" s="32">
        <f t="shared" si="30"/>
        <v>0</v>
      </c>
      <c r="Q63" s="30">
        <f t="shared" si="30"/>
        <v>0</v>
      </c>
      <c r="R63" s="30">
        <f t="shared" si="30"/>
        <v>0</v>
      </c>
      <c r="S63" s="32">
        <f t="shared" si="30"/>
        <v>0</v>
      </c>
      <c r="T63" s="243">
        <f t="shared" si="30"/>
        <v>0</v>
      </c>
    </row>
    <row r="64" spans="1:20" s="12" customFormat="1" ht="22.5" customHeight="1" x14ac:dyDescent="0.25">
      <c r="A64" s="397"/>
      <c r="B64" s="245">
        <v>6</v>
      </c>
      <c r="C64" s="104" t="s">
        <v>209</v>
      </c>
      <c r="D64" s="36">
        <f t="shared" si="31"/>
        <v>0</v>
      </c>
      <c r="E64" s="34">
        <f t="shared" si="30"/>
        <v>0</v>
      </c>
      <c r="F64" s="34">
        <f t="shared" si="30"/>
        <v>0</v>
      </c>
      <c r="G64" s="36">
        <f t="shared" si="30"/>
        <v>0</v>
      </c>
      <c r="H64" s="200">
        <f t="shared" si="30"/>
        <v>0</v>
      </c>
      <c r="I64" s="34">
        <f t="shared" si="30"/>
        <v>0</v>
      </c>
      <c r="J64" s="34">
        <f t="shared" si="30"/>
        <v>0</v>
      </c>
      <c r="K64" s="36">
        <f t="shared" si="30"/>
        <v>0</v>
      </c>
      <c r="L64" s="147">
        <f t="shared" si="30"/>
        <v>0</v>
      </c>
      <c r="M64" s="234">
        <f t="shared" si="30"/>
        <v>0</v>
      </c>
      <c r="N64" s="234">
        <f t="shared" si="30"/>
        <v>0</v>
      </c>
      <c r="O64" s="147">
        <f t="shared" si="30"/>
        <v>0</v>
      </c>
      <c r="P64" s="36">
        <f t="shared" si="30"/>
        <v>0</v>
      </c>
      <c r="Q64" s="34">
        <f t="shared" si="30"/>
        <v>0</v>
      </c>
      <c r="R64" s="34">
        <f t="shared" si="30"/>
        <v>0</v>
      </c>
      <c r="S64" s="36">
        <f t="shared" si="30"/>
        <v>0</v>
      </c>
      <c r="T64" s="240">
        <f t="shared" si="30"/>
        <v>0</v>
      </c>
    </row>
    <row r="65" spans="1:20" s="12" customFormat="1" ht="22.5" customHeight="1" x14ac:dyDescent="0.25">
      <c r="A65" s="397"/>
      <c r="B65" s="244">
        <v>7</v>
      </c>
      <c r="C65" s="241" t="s">
        <v>210</v>
      </c>
      <c r="D65" s="32">
        <f t="shared" si="31"/>
        <v>0</v>
      </c>
      <c r="E65" s="30">
        <f t="shared" si="30"/>
        <v>0</v>
      </c>
      <c r="F65" s="30">
        <f t="shared" si="30"/>
        <v>0</v>
      </c>
      <c r="G65" s="32">
        <f t="shared" si="30"/>
        <v>0</v>
      </c>
      <c r="H65" s="222">
        <f t="shared" si="30"/>
        <v>0</v>
      </c>
      <c r="I65" s="30">
        <f t="shared" si="30"/>
        <v>0</v>
      </c>
      <c r="J65" s="30">
        <f t="shared" si="30"/>
        <v>0</v>
      </c>
      <c r="K65" s="32">
        <f t="shared" si="30"/>
        <v>0</v>
      </c>
      <c r="L65" s="171">
        <f t="shared" si="30"/>
        <v>0</v>
      </c>
      <c r="M65" s="242">
        <f t="shared" si="30"/>
        <v>0</v>
      </c>
      <c r="N65" s="242">
        <f t="shared" si="30"/>
        <v>0</v>
      </c>
      <c r="O65" s="171">
        <f t="shared" si="30"/>
        <v>0</v>
      </c>
      <c r="P65" s="32">
        <f t="shared" si="30"/>
        <v>0</v>
      </c>
      <c r="Q65" s="30">
        <f t="shared" si="30"/>
        <v>0</v>
      </c>
      <c r="R65" s="30">
        <f t="shared" si="30"/>
        <v>0</v>
      </c>
      <c r="S65" s="32">
        <f t="shared" si="30"/>
        <v>0</v>
      </c>
      <c r="T65" s="243">
        <f t="shared" si="30"/>
        <v>0</v>
      </c>
    </row>
    <row r="66" spans="1:20" s="12" customFormat="1" ht="22.5" customHeight="1" x14ac:dyDescent="0.25">
      <c r="A66" s="397"/>
      <c r="B66" s="239" t="s">
        <v>45</v>
      </c>
      <c r="C66" s="163"/>
      <c r="D66" s="138">
        <f>SUM(D59:D65)</f>
        <v>0</v>
      </c>
      <c r="E66" s="246">
        <f t="shared" ref="E66:N66" si="32">SUM(E59:E65)</f>
        <v>0</v>
      </c>
      <c r="F66" s="246">
        <f t="shared" si="32"/>
        <v>0</v>
      </c>
      <c r="G66" s="138">
        <f t="shared" si="32"/>
        <v>0</v>
      </c>
      <c r="H66" s="138">
        <f t="shared" si="32"/>
        <v>0</v>
      </c>
      <c r="I66" s="246">
        <f t="shared" si="32"/>
        <v>0</v>
      </c>
      <c r="J66" s="246">
        <f t="shared" si="32"/>
        <v>0</v>
      </c>
      <c r="K66" s="138">
        <f t="shared" si="32"/>
        <v>0</v>
      </c>
      <c r="L66" s="138">
        <f t="shared" si="32"/>
        <v>0</v>
      </c>
      <c r="M66" s="246">
        <f t="shared" si="32"/>
        <v>0</v>
      </c>
      <c r="N66" s="246">
        <f t="shared" si="32"/>
        <v>0</v>
      </c>
      <c r="O66" s="138">
        <f t="shared" ref="O66:T66" si="33">SUM(O59:O65)</f>
        <v>0</v>
      </c>
      <c r="P66" s="138">
        <f t="shared" si="33"/>
        <v>0</v>
      </c>
      <c r="Q66" s="246">
        <f t="shared" si="33"/>
        <v>0</v>
      </c>
      <c r="R66" s="246">
        <f t="shared" si="33"/>
        <v>0</v>
      </c>
      <c r="S66" s="138">
        <f t="shared" si="33"/>
        <v>0</v>
      </c>
      <c r="T66" s="247">
        <f t="shared" si="33"/>
        <v>0</v>
      </c>
    </row>
    <row r="67" spans="1:20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9" spans="1:20" x14ac:dyDescent="0.25">
      <c r="D69" s="64" t="s">
        <v>255</v>
      </c>
      <c r="E69" s="59" t="str">
        <f>'EŠ-1-og_kanton'!C21</f>
        <v>_________. godine</v>
      </c>
      <c r="F69" s="59"/>
      <c r="G69" s="59"/>
      <c r="I69" s="46"/>
      <c r="J69" s="83" t="s">
        <v>256</v>
      </c>
      <c r="K69" s="59"/>
      <c r="N69" s="64" t="s">
        <v>257</v>
      </c>
      <c r="O69" s="59" t="str">
        <f>'EŠ-1-og_kanton'!S21</f>
        <v>_________________________</v>
      </c>
    </row>
  </sheetData>
  <sheetProtection password="C9E9" sheet="1" formatCells="0" formatColumns="0" formatRows="0" selectLockedCells="1"/>
  <mergeCells count="27">
    <mergeCell ref="A1:T1"/>
    <mergeCell ref="A59:A66"/>
    <mergeCell ref="A27:A34"/>
    <mergeCell ref="A35:A42"/>
    <mergeCell ref="A43:A50"/>
    <mergeCell ref="A51:A58"/>
    <mergeCell ref="A6:A9"/>
    <mergeCell ref="B6:B9"/>
    <mergeCell ref="C6:C9"/>
    <mergeCell ref="D6:G6"/>
    <mergeCell ref="A19:A26"/>
    <mergeCell ref="A11:A18"/>
    <mergeCell ref="P6:T6"/>
    <mergeCell ref="D7:D8"/>
    <mergeCell ref="E7:F7"/>
    <mergeCell ref="G7:G8"/>
    <mergeCell ref="O7:O8"/>
    <mergeCell ref="P7:P8"/>
    <mergeCell ref="Q7:R7"/>
    <mergeCell ref="S7:T7"/>
    <mergeCell ref="H6:K6"/>
    <mergeCell ref="L6:O6"/>
    <mergeCell ref="H7:H8"/>
    <mergeCell ref="I7:J7"/>
    <mergeCell ref="K7:K8"/>
    <mergeCell ref="L7:L8"/>
    <mergeCell ref="M7:N7"/>
  </mergeCells>
  <printOptions horizontalCentered="1"/>
  <pageMargins left="7.874015748031496E-2" right="7.874015748031496E-2" top="0.39370078740157483" bottom="0.31496062992125984" header="0.31496062992125984" footer="0.11811023622047245"/>
  <pageSetup paperSize="9" pageOrder="overThenDown" orientation="landscape" r:id="rId1"/>
  <headerFooter>
    <oddFooter>Page &amp;P of &amp;N</oddFooter>
  </headerFooter>
  <rowBreaks count="3" manualBreakCount="3">
    <brk id="26" max="16383" man="1"/>
    <brk id="42" max="16383" man="1"/>
    <brk id="58" max="16383" man="1"/>
  </row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127"/>
  <sheetViews>
    <sheetView showGridLines="0" zoomScale="130" zoomScaleNormal="130" workbookViewId="0">
      <selection activeCell="D17" sqref="D17"/>
    </sheetView>
  </sheetViews>
  <sheetFormatPr defaultRowHeight="15" x14ac:dyDescent="0.25"/>
  <cols>
    <col min="1" max="1" width="18.7109375" style="23" customWidth="1"/>
    <col min="2" max="2" width="22.28515625" style="23" customWidth="1"/>
    <col min="3" max="3" width="10" style="23" customWidth="1"/>
    <col min="4" max="4" width="9.28515625" style="23" customWidth="1"/>
    <col min="5" max="6" width="8.85546875" style="23" customWidth="1"/>
    <col min="7" max="7" width="10.28515625" style="23" customWidth="1"/>
    <col min="8" max="10" width="9.42578125" style="23" customWidth="1"/>
    <col min="11" max="11" width="8.7109375" style="23" customWidth="1"/>
    <col min="12" max="12" width="9.42578125" style="23" customWidth="1"/>
    <col min="13" max="13" width="10.85546875" style="23" customWidth="1"/>
    <col min="14" max="14" width="9.140625" style="23"/>
    <col min="15" max="15" width="9.140625" style="42"/>
    <col min="16" max="18" width="9.140625" style="144"/>
  </cols>
  <sheetData>
    <row r="1" spans="1:14" x14ac:dyDescent="0.25">
      <c r="A1" s="399" t="s">
        <v>235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248"/>
    </row>
    <row r="2" spans="1:14" x14ac:dyDescent="0.25">
      <c r="D2" s="249"/>
      <c r="E2" s="249"/>
      <c r="F2" s="249"/>
      <c r="G2" s="249"/>
      <c r="H2" s="249"/>
      <c r="I2" s="249"/>
    </row>
    <row r="3" spans="1:14" x14ac:dyDescent="0.25">
      <c r="A3" s="24" t="s">
        <v>297</v>
      </c>
    </row>
    <row r="4" spans="1:14" x14ac:dyDescent="0.25">
      <c r="A4" s="26" t="s">
        <v>46</v>
      </c>
      <c r="B4" s="23" t="str">
        <f>'EŠ-1-og_kanton'!B5:C5</f>
        <v>31.12.20__. godine</v>
      </c>
    </row>
    <row r="5" spans="1:14" x14ac:dyDescent="0.25">
      <c r="A5" s="250" t="s">
        <v>252</v>
      </c>
      <c r="B5" s="23">
        <f>'EŠ-1-og_kanton'!B6:C6</f>
        <v>0</v>
      </c>
    </row>
    <row r="6" spans="1:14" x14ac:dyDescent="0.25">
      <c r="A6" s="250" t="s">
        <v>249</v>
      </c>
      <c r="B6" s="23">
        <f>'EŠ-1-og_kanton'!B7:C7</f>
        <v>0</v>
      </c>
    </row>
    <row r="7" spans="1:14" x14ac:dyDescent="0.25">
      <c r="M7" s="251" t="s">
        <v>236</v>
      </c>
    </row>
    <row r="8" spans="1:14" ht="18.75" customHeight="1" x14ac:dyDescent="0.25">
      <c r="A8" s="398" t="s">
        <v>303</v>
      </c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</row>
    <row r="9" spans="1:14" ht="21.75" customHeight="1" x14ac:dyDescent="0.25">
      <c r="A9" s="339" t="s">
        <v>1</v>
      </c>
      <c r="B9" s="346" t="s">
        <v>177</v>
      </c>
      <c r="C9" s="339" t="s">
        <v>171</v>
      </c>
      <c r="D9" s="339"/>
      <c r="E9" s="367" t="s">
        <v>304</v>
      </c>
      <c r="F9" s="346" t="s">
        <v>161</v>
      </c>
      <c r="G9" s="346" t="s">
        <v>175</v>
      </c>
      <c r="H9" s="339" t="s">
        <v>173</v>
      </c>
      <c r="I9" s="339"/>
      <c r="J9" s="339"/>
      <c r="K9" s="339"/>
      <c r="L9" s="339"/>
      <c r="M9" s="367" t="s">
        <v>195</v>
      </c>
    </row>
    <row r="10" spans="1:14" ht="36.75" customHeight="1" x14ac:dyDescent="0.25">
      <c r="A10" s="339"/>
      <c r="B10" s="346"/>
      <c r="C10" s="339" t="s">
        <v>160</v>
      </c>
      <c r="D10" s="346" t="s">
        <v>179</v>
      </c>
      <c r="E10" s="368"/>
      <c r="F10" s="346"/>
      <c r="G10" s="346"/>
      <c r="H10" s="346" t="s">
        <v>298</v>
      </c>
      <c r="I10" s="346"/>
      <c r="J10" s="346" t="s">
        <v>299</v>
      </c>
      <c r="K10" s="346"/>
      <c r="L10" s="346" t="s">
        <v>174</v>
      </c>
      <c r="M10" s="368"/>
    </row>
    <row r="11" spans="1:14" ht="24" customHeight="1" x14ac:dyDescent="0.25">
      <c r="A11" s="339"/>
      <c r="B11" s="346"/>
      <c r="C11" s="339"/>
      <c r="D11" s="346"/>
      <c r="E11" s="369"/>
      <c r="F11" s="346"/>
      <c r="G11" s="346"/>
      <c r="H11" s="252" t="s">
        <v>300</v>
      </c>
      <c r="I11" s="253" t="s">
        <v>301</v>
      </c>
      <c r="J11" s="252" t="s">
        <v>300</v>
      </c>
      <c r="K11" s="253" t="s">
        <v>301</v>
      </c>
      <c r="L11" s="346"/>
      <c r="M11" s="369"/>
    </row>
    <row r="12" spans="1:14" ht="11.25" customHeight="1" x14ac:dyDescent="0.25">
      <c r="A12" s="268" t="s">
        <v>227</v>
      </c>
      <c r="B12" s="269" t="s">
        <v>243</v>
      </c>
      <c r="C12" s="269" t="s">
        <v>244</v>
      </c>
      <c r="D12" s="269" t="s">
        <v>245</v>
      </c>
      <c r="E12" s="269" t="s">
        <v>246</v>
      </c>
      <c r="F12" s="269" t="s">
        <v>247</v>
      </c>
      <c r="G12" s="269" t="s">
        <v>34</v>
      </c>
      <c r="H12" s="269" t="s">
        <v>35</v>
      </c>
      <c r="I12" s="269" t="s">
        <v>36</v>
      </c>
      <c r="J12" s="269" t="s">
        <v>37</v>
      </c>
      <c r="K12" s="269" t="s">
        <v>38</v>
      </c>
      <c r="L12" s="269" t="s">
        <v>39</v>
      </c>
      <c r="M12" s="270" t="s">
        <v>40</v>
      </c>
    </row>
    <row r="13" spans="1:14" ht="15" customHeight="1" x14ac:dyDescent="0.25">
      <c r="A13" s="285"/>
      <c r="B13" s="288"/>
      <c r="C13" s="258"/>
      <c r="D13" s="258"/>
      <c r="E13" s="222"/>
      <c r="F13" s="222"/>
      <c r="G13" s="222"/>
      <c r="H13" s="271"/>
      <c r="I13" s="272"/>
      <c r="J13" s="271"/>
      <c r="K13" s="272"/>
      <c r="L13" s="272"/>
      <c r="M13" s="173"/>
    </row>
    <row r="14" spans="1:14" ht="15" customHeight="1" x14ac:dyDescent="0.25">
      <c r="A14" s="267"/>
      <c r="B14" s="289"/>
      <c r="C14" s="253"/>
      <c r="D14" s="253"/>
      <c r="E14" s="200"/>
      <c r="F14" s="200"/>
      <c r="G14" s="200"/>
      <c r="H14" s="255"/>
      <c r="I14" s="256"/>
      <c r="J14" s="255"/>
      <c r="K14" s="256"/>
      <c r="L14" s="256"/>
      <c r="M14" s="146"/>
    </row>
    <row r="15" spans="1:14" ht="15" customHeight="1" x14ac:dyDescent="0.25">
      <c r="A15" s="285"/>
      <c r="B15" s="288"/>
      <c r="C15" s="258"/>
      <c r="D15" s="258"/>
      <c r="E15" s="222"/>
      <c r="F15" s="222"/>
      <c r="G15" s="222"/>
      <c r="H15" s="271"/>
      <c r="I15" s="272"/>
      <c r="J15" s="271"/>
      <c r="K15" s="272"/>
      <c r="L15" s="272"/>
      <c r="M15" s="173"/>
    </row>
    <row r="16" spans="1:14" ht="15" customHeight="1" x14ac:dyDescent="0.25">
      <c r="A16" s="267"/>
      <c r="B16" s="289"/>
      <c r="C16" s="253"/>
      <c r="D16" s="253"/>
      <c r="E16" s="200"/>
      <c r="F16" s="200"/>
      <c r="G16" s="200"/>
      <c r="H16" s="255"/>
      <c r="I16" s="256"/>
      <c r="J16" s="255"/>
      <c r="K16" s="256"/>
      <c r="L16" s="256"/>
      <c r="M16" s="146"/>
    </row>
    <row r="17" spans="1:13" ht="15" customHeight="1" x14ac:dyDescent="0.25">
      <c r="A17" s="285"/>
      <c r="B17" s="288"/>
      <c r="C17" s="258"/>
      <c r="D17" s="258"/>
      <c r="E17" s="222"/>
      <c r="F17" s="222"/>
      <c r="G17" s="222"/>
      <c r="H17" s="271"/>
      <c r="I17" s="272"/>
      <c r="J17" s="271"/>
      <c r="K17" s="272"/>
      <c r="L17" s="272"/>
      <c r="M17" s="173"/>
    </row>
    <row r="18" spans="1:13" ht="15" customHeight="1" x14ac:dyDescent="0.25">
      <c r="A18" s="267"/>
      <c r="B18" s="289"/>
      <c r="C18" s="253"/>
      <c r="D18" s="253"/>
      <c r="E18" s="200"/>
      <c r="F18" s="200"/>
      <c r="G18" s="200"/>
      <c r="H18" s="256"/>
      <c r="I18" s="256"/>
      <c r="J18" s="256"/>
      <c r="K18" s="256"/>
      <c r="L18" s="256"/>
      <c r="M18" s="146"/>
    </row>
    <row r="19" spans="1:13" ht="15" customHeight="1" x14ac:dyDescent="0.25">
      <c r="A19" s="285"/>
      <c r="B19" s="288"/>
      <c r="C19" s="258"/>
      <c r="D19" s="258"/>
      <c r="E19" s="222"/>
      <c r="F19" s="273"/>
      <c r="G19" s="274"/>
      <c r="H19" s="272"/>
      <c r="I19" s="272"/>
      <c r="J19" s="272"/>
      <c r="K19" s="272"/>
      <c r="L19" s="272"/>
      <c r="M19" s="173"/>
    </row>
    <row r="20" spans="1:13" ht="15" customHeight="1" x14ac:dyDescent="0.25">
      <c r="A20" s="267"/>
      <c r="B20" s="289"/>
      <c r="C20" s="253"/>
      <c r="D20" s="253"/>
      <c r="E20" s="200"/>
      <c r="F20" s="200"/>
      <c r="G20" s="200"/>
      <c r="H20" s="256"/>
      <c r="I20" s="256"/>
      <c r="J20" s="256"/>
      <c r="K20" s="256"/>
      <c r="L20" s="256"/>
      <c r="M20" s="146"/>
    </row>
    <row r="21" spans="1:13" ht="15" customHeight="1" x14ac:dyDescent="0.25">
      <c r="A21" s="285"/>
      <c r="B21" s="288"/>
      <c r="C21" s="274"/>
      <c r="D21" s="274"/>
      <c r="E21" s="173"/>
      <c r="F21" s="273"/>
      <c r="G21" s="274"/>
      <c r="H21" s="272"/>
      <c r="I21" s="272"/>
      <c r="J21" s="272"/>
      <c r="K21" s="272"/>
      <c r="L21" s="272"/>
      <c r="M21" s="173"/>
    </row>
    <row r="22" spans="1:13" ht="15" customHeight="1" x14ac:dyDescent="0.25">
      <c r="A22" s="267"/>
      <c r="B22" s="289"/>
      <c r="C22" s="252"/>
      <c r="D22" s="252"/>
      <c r="E22" s="146"/>
      <c r="F22" s="208"/>
      <c r="G22" s="252"/>
      <c r="H22" s="256"/>
      <c r="I22" s="256"/>
      <c r="J22" s="256"/>
      <c r="K22" s="256"/>
      <c r="L22" s="256"/>
      <c r="M22" s="146"/>
    </row>
    <row r="23" spans="1:13" ht="15" customHeight="1" x14ac:dyDescent="0.25">
      <c r="A23" s="285"/>
      <c r="B23" s="288"/>
      <c r="C23" s="274"/>
      <c r="D23" s="274"/>
      <c r="E23" s="173"/>
      <c r="F23" s="273"/>
      <c r="G23" s="274"/>
      <c r="H23" s="272"/>
      <c r="I23" s="272"/>
      <c r="J23" s="272"/>
      <c r="K23" s="272"/>
      <c r="L23" s="272"/>
      <c r="M23" s="173"/>
    </row>
    <row r="24" spans="1:13" ht="15" customHeight="1" x14ac:dyDescent="0.25">
      <c r="A24" s="267"/>
      <c r="B24" s="289"/>
      <c r="C24" s="252"/>
      <c r="D24" s="252"/>
      <c r="E24" s="146"/>
      <c r="F24" s="208"/>
      <c r="G24" s="252"/>
      <c r="H24" s="256"/>
      <c r="I24" s="256"/>
      <c r="J24" s="256"/>
      <c r="K24" s="256"/>
      <c r="L24" s="256"/>
      <c r="M24" s="256"/>
    </row>
    <row r="25" spans="1:13" ht="15" customHeight="1" x14ac:dyDescent="0.25">
      <c r="A25" s="285"/>
      <c r="B25" s="288"/>
      <c r="C25" s="258"/>
      <c r="D25" s="258"/>
      <c r="E25" s="222"/>
      <c r="F25" s="222"/>
      <c r="G25" s="222"/>
      <c r="H25" s="272"/>
      <c r="I25" s="272"/>
      <c r="J25" s="272"/>
      <c r="K25" s="272"/>
      <c r="L25" s="272"/>
      <c r="M25" s="272"/>
    </row>
    <row r="26" spans="1:13" ht="15" customHeight="1" x14ac:dyDescent="0.25">
      <c r="A26" s="266"/>
      <c r="B26" s="289"/>
      <c r="C26" s="254"/>
      <c r="D26" s="252"/>
      <c r="E26" s="146"/>
      <c r="F26" s="208"/>
      <c r="G26" s="252"/>
      <c r="H26" s="256"/>
      <c r="I26" s="256"/>
      <c r="J26" s="256"/>
      <c r="K26" s="256"/>
      <c r="L26" s="256"/>
      <c r="M26" s="256"/>
    </row>
    <row r="27" spans="1:13" ht="15" customHeight="1" x14ac:dyDescent="0.25">
      <c r="A27" s="286"/>
      <c r="B27" s="288"/>
      <c r="C27" s="257"/>
      <c r="D27" s="274"/>
      <c r="E27" s="224"/>
      <c r="F27" s="274"/>
      <c r="G27" s="272"/>
      <c r="H27" s="272"/>
      <c r="I27" s="272"/>
      <c r="J27" s="272"/>
      <c r="K27" s="272"/>
      <c r="L27" s="272"/>
      <c r="M27" s="272"/>
    </row>
    <row r="28" spans="1:13" ht="15" customHeight="1" x14ac:dyDescent="0.25">
      <c r="A28" s="266"/>
      <c r="B28" s="289"/>
      <c r="C28" s="254"/>
      <c r="D28" s="252"/>
      <c r="E28" s="202"/>
      <c r="F28" s="252"/>
      <c r="G28" s="256"/>
      <c r="H28" s="256"/>
      <c r="I28" s="256"/>
      <c r="J28" s="256"/>
      <c r="K28" s="256"/>
      <c r="L28" s="256"/>
      <c r="M28" s="256"/>
    </row>
    <row r="29" spans="1:13" ht="15" customHeight="1" x14ac:dyDescent="0.25">
      <c r="A29" s="286"/>
      <c r="B29" s="288"/>
      <c r="C29" s="257"/>
      <c r="D29" s="274"/>
      <c r="E29" s="173"/>
      <c r="F29" s="273"/>
      <c r="G29" s="274"/>
      <c r="H29" s="272"/>
      <c r="I29" s="272"/>
      <c r="J29" s="272"/>
      <c r="K29" s="272"/>
      <c r="L29" s="272"/>
      <c r="M29" s="272"/>
    </row>
    <row r="30" spans="1:13" ht="15" customHeight="1" x14ac:dyDescent="0.25">
      <c r="A30" s="266"/>
      <c r="B30" s="289"/>
      <c r="C30" s="254"/>
      <c r="D30" s="252"/>
      <c r="E30" s="146"/>
      <c r="F30" s="208"/>
      <c r="G30" s="252"/>
      <c r="H30" s="256"/>
      <c r="I30" s="256"/>
      <c r="J30" s="256"/>
      <c r="K30" s="256"/>
      <c r="L30" s="256"/>
      <c r="M30" s="256"/>
    </row>
    <row r="31" spans="1:13" ht="15" customHeight="1" x14ac:dyDescent="0.25">
      <c r="A31" s="286"/>
      <c r="B31" s="288"/>
      <c r="C31" s="257"/>
      <c r="D31" s="274"/>
      <c r="E31" s="173"/>
      <c r="F31" s="273"/>
      <c r="G31" s="274"/>
      <c r="H31" s="272"/>
      <c r="I31" s="272"/>
      <c r="J31" s="272"/>
      <c r="K31" s="272"/>
      <c r="L31" s="272"/>
      <c r="M31" s="272"/>
    </row>
    <row r="32" spans="1:13" ht="15" customHeight="1" x14ac:dyDescent="0.25">
      <c r="A32" s="266"/>
      <c r="B32" s="289"/>
      <c r="C32" s="253"/>
      <c r="D32" s="253"/>
      <c r="E32" s="200"/>
      <c r="F32" s="200"/>
      <c r="G32" s="200"/>
      <c r="H32" s="256"/>
      <c r="I32" s="256"/>
      <c r="J32" s="256"/>
      <c r="K32" s="256"/>
      <c r="L32" s="256"/>
      <c r="M32" s="146"/>
    </row>
    <row r="33" spans="1:18" ht="15" customHeight="1" x14ac:dyDescent="0.25">
      <c r="A33" s="278" t="s">
        <v>168</v>
      </c>
      <c r="B33" s="278"/>
      <c r="C33" s="258"/>
      <c r="D33" s="258"/>
      <c r="E33" s="279">
        <f>SUM(E13:E32)</f>
        <v>0</v>
      </c>
      <c r="F33" s="280"/>
      <c r="G33" s="280"/>
      <c r="H33" s="31">
        <f>SUM(H13:H32)</f>
        <v>0</v>
      </c>
      <c r="I33" s="31">
        <f t="shared" ref="I33:M33" si="0">SUM(I13:I32)</f>
        <v>0</v>
      </c>
      <c r="J33" s="31">
        <f t="shared" si="0"/>
        <v>0</v>
      </c>
      <c r="K33" s="31">
        <f t="shared" si="0"/>
        <v>0</v>
      </c>
      <c r="L33" s="31">
        <f t="shared" si="0"/>
        <v>0</v>
      </c>
      <c r="M33" s="161">
        <f t="shared" si="0"/>
        <v>0</v>
      </c>
    </row>
    <row r="34" spans="1:18" ht="14.25" customHeight="1" x14ac:dyDescent="0.25">
      <c r="A34" s="259"/>
      <c r="B34" s="259"/>
      <c r="C34" s="260"/>
      <c r="D34" s="260"/>
      <c r="E34" s="261"/>
      <c r="F34" s="158"/>
      <c r="G34" s="158"/>
      <c r="H34" s="158"/>
      <c r="I34" s="158"/>
      <c r="J34" s="158"/>
      <c r="K34" s="158"/>
      <c r="L34" s="158"/>
      <c r="M34" s="158"/>
    </row>
    <row r="35" spans="1:18" ht="17.25" customHeight="1" x14ac:dyDescent="0.25">
      <c r="M35" s="251" t="s">
        <v>237</v>
      </c>
    </row>
    <row r="36" spans="1:18" s="7" customFormat="1" ht="24" customHeight="1" x14ac:dyDescent="0.25">
      <c r="A36" s="398" t="s">
        <v>180</v>
      </c>
      <c r="B36" s="398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262"/>
      <c r="O36" s="263"/>
      <c r="P36" s="264"/>
      <c r="Q36" s="264"/>
      <c r="R36" s="264"/>
    </row>
    <row r="37" spans="1:18" ht="19.5" customHeight="1" x14ac:dyDescent="0.25">
      <c r="A37" s="339" t="s">
        <v>1</v>
      </c>
      <c r="B37" s="346" t="s">
        <v>181</v>
      </c>
      <c r="C37" s="339" t="s">
        <v>171</v>
      </c>
      <c r="D37" s="339"/>
      <c r="E37" s="346" t="s">
        <v>178</v>
      </c>
      <c r="F37" s="346" t="s">
        <v>161</v>
      </c>
      <c r="G37" s="346" t="s">
        <v>175</v>
      </c>
      <c r="H37" s="339" t="s">
        <v>173</v>
      </c>
      <c r="I37" s="339"/>
      <c r="J37" s="339"/>
      <c r="K37" s="339"/>
      <c r="L37" s="339"/>
      <c r="M37" s="367" t="s">
        <v>195</v>
      </c>
    </row>
    <row r="38" spans="1:18" ht="36" customHeight="1" x14ac:dyDescent="0.25">
      <c r="A38" s="339"/>
      <c r="B38" s="346"/>
      <c r="C38" s="339" t="s">
        <v>160</v>
      </c>
      <c r="D38" s="346" t="s">
        <v>172</v>
      </c>
      <c r="E38" s="346"/>
      <c r="F38" s="346"/>
      <c r="G38" s="346"/>
      <c r="H38" s="346" t="s">
        <v>298</v>
      </c>
      <c r="I38" s="346"/>
      <c r="J38" s="346" t="s">
        <v>299</v>
      </c>
      <c r="K38" s="346"/>
      <c r="L38" s="346" t="s">
        <v>174</v>
      </c>
      <c r="M38" s="368"/>
    </row>
    <row r="39" spans="1:18" ht="22.5" x14ac:dyDescent="0.25">
      <c r="A39" s="339"/>
      <c r="B39" s="346"/>
      <c r="C39" s="339"/>
      <c r="D39" s="346"/>
      <c r="E39" s="27" t="s">
        <v>15</v>
      </c>
      <c r="F39" s="346"/>
      <c r="G39" s="346"/>
      <c r="H39" s="27" t="str">
        <f>H11</f>
        <v>Prijelaz
20__.</v>
      </c>
      <c r="I39" s="27" t="str">
        <f t="shared" ref="I39:K39" si="1">I11</f>
        <v>(20__.)+1</v>
      </c>
      <c r="J39" s="27" t="str">
        <f t="shared" si="1"/>
        <v>Prijelaz
20__.</v>
      </c>
      <c r="K39" s="27" t="str">
        <f t="shared" si="1"/>
        <v>(20__.)+1</v>
      </c>
      <c r="L39" s="346"/>
      <c r="M39" s="369"/>
    </row>
    <row r="40" spans="1:18" ht="9" customHeight="1" x14ac:dyDescent="0.25">
      <c r="A40" s="268" t="s">
        <v>227</v>
      </c>
      <c r="B40" s="269" t="s">
        <v>243</v>
      </c>
      <c r="C40" s="269" t="s">
        <v>244</v>
      </c>
      <c r="D40" s="269" t="s">
        <v>245</v>
      </c>
      <c r="E40" s="269" t="s">
        <v>246</v>
      </c>
      <c r="F40" s="269" t="s">
        <v>247</v>
      </c>
      <c r="G40" s="269" t="s">
        <v>34</v>
      </c>
      <c r="H40" s="269" t="s">
        <v>35</v>
      </c>
      <c r="I40" s="269" t="s">
        <v>36</v>
      </c>
      <c r="J40" s="269" t="s">
        <v>37</v>
      </c>
      <c r="K40" s="269" t="s">
        <v>38</v>
      </c>
      <c r="L40" s="269" t="s">
        <v>39</v>
      </c>
      <c r="M40" s="270" t="s">
        <v>40</v>
      </c>
    </row>
    <row r="41" spans="1:18" ht="15" customHeight="1" x14ac:dyDescent="0.25">
      <c r="A41" s="285">
        <f>A13</f>
        <v>0</v>
      </c>
      <c r="B41" s="288"/>
      <c r="C41" s="258"/>
      <c r="D41" s="258"/>
      <c r="E41" s="222"/>
      <c r="F41" s="222"/>
      <c r="G41" s="222"/>
      <c r="H41" s="271"/>
      <c r="I41" s="272"/>
      <c r="J41" s="271"/>
      <c r="K41" s="272"/>
      <c r="L41" s="272"/>
      <c r="M41" s="173"/>
    </row>
    <row r="42" spans="1:18" ht="15" customHeight="1" x14ac:dyDescent="0.25">
      <c r="A42" s="267">
        <f t="shared" ref="A42:A60" si="2">A14</f>
        <v>0</v>
      </c>
      <c r="B42" s="289"/>
      <c r="C42" s="253"/>
      <c r="D42" s="253"/>
      <c r="E42" s="200"/>
      <c r="F42" s="200"/>
      <c r="G42" s="200"/>
      <c r="H42" s="255"/>
      <c r="I42" s="256"/>
      <c r="J42" s="255"/>
      <c r="K42" s="256"/>
      <c r="L42" s="256"/>
      <c r="M42" s="146"/>
    </row>
    <row r="43" spans="1:18" ht="15" customHeight="1" x14ac:dyDescent="0.25">
      <c r="A43" s="285">
        <f t="shared" si="2"/>
        <v>0</v>
      </c>
      <c r="B43" s="288"/>
      <c r="C43" s="258"/>
      <c r="D43" s="258"/>
      <c r="E43" s="222"/>
      <c r="F43" s="222"/>
      <c r="G43" s="222"/>
      <c r="H43" s="271"/>
      <c r="I43" s="272"/>
      <c r="J43" s="271"/>
      <c r="K43" s="272"/>
      <c r="L43" s="272"/>
      <c r="M43" s="173"/>
    </row>
    <row r="44" spans="1:18" ht="15" customHeight="1" x14ac:dyDescent="0.25">
      <c r="A44" s="267">
        <f t="shared" si="2"/>
        <v>0</v>
      </c>
      <c r="B44" s="289"/>
      <c r="C44" s="253"/>
      <c r="D44" s="253"/>
      <c r="E44" s="200"/>
      <c r="F44" s="200"/>
      <c r="G44" s="200"/>
      <c r="H44" s="255"/>
      <c r="I44" s="256"/>
      <c r="J44" s="255"/>
      <c r="K44" s="256"/>
      <c r="L44" s="256"/>
      <c r="M44" s="146"/>
    </row>
    <row r="45" spans="1:18" ht="15" customHeight="1" x14ac:dyDescent="0.25">
      <c r="A45" s="285">
        <f t="shared" si="2"/>
        <v>0</v>
      </c>
      <c r="B45" s="288"/>
      <c r="C45" s="258"/>
      <c r="D45" s="258"/>
      <c r="E45" s="222"/>
      <c r="F45" s="222"/>
      <c r="G45" s="222"/>
      <c r="H45" s="271"/>
      <c r="I45" s="272"/>
      <c r="J45" s="271"/>
      <c r="K45" s="272"/>
      <c r="L45" s="272"/>
      <c r="M45" s="173"/>
    </row>
    <row r="46" spans="1:18" ht="15" customHeight="1" x14ac:dyDescent="0.25">
      <c r="A46" s="267">
        <f t="shared" si="2"/>
        <v>0</v>
      </c>
      <c r="B46" s="289"/>
      <c r="C46" s="253"/>
      <c r="D46" s="253"/>
      <c r="E46" s="200"/>
      <c r="F46" s="200"/>
      <c r="G46" s="200"/>
      <c r="H46" s="256"/>
      <c r="I46" s="256"/>
      <c r="J46" s="256"/>
      <c r="K46" s="256"/>
      <c r="L46" s="256"/>
      <c r="M46" s="146"/>
    </row>
    <row r="47" spans="1:18" ht="15" customHeight="1" x14ac:dyDescent="0.25">
      <c r="A47" s="285">
        <f t="shared" si="2"/>
        <v>0</v>
      </c>
      <c r="B47" s="288"/>
      <c r="C47" s="258"/>
      <c r="D47" s="258"/>
      <c r="E47" s="222"/>
      <c r="F47" s="273"/>
      <c r="G47" s="274"/>
      <c r="H47" s="272"/>
      <c r="I47" s="272"/>
      <c r="J47" s="272"/>
      <c r="K47" s="272"/>
      <c r="L47" s="272"/>
      <c r="M47" s="173"/>
    </row>
    <row r="48" spans="1:18" ht="15" customHeight="1" x14ac:dyDescent="0.25">
      <c r="A48" s="267">
        <f t="shared" si="2"/>
        <v>0</v>
      </c>
      <c r="B48" s="289"/>
      <c r="C48" s="253"/>
      <c r="D48" s="253"/>
      <c r="E48" s="200"/>
      <c r="F48" s="200"/>
      <c r="G48" s="200"/>
      <c r="H48" s="256"/>
      <c r="I48" s="256"/>
      <c r="J48" s="256"/>
      <c r="K48" s="256"/>
      <c r="L48" s="256"/>
      <c r="M48" s="146"/>
    </row>
    <row r="49" spans="1:18" ht="15" customHeight="1" x14ac:dyDescent="0.25">
      <c r="A49" s="285">
        <f t="shared" si="2"/>
        <v>0</v>
      </c>
      <c r="B49" s="288"/>
      <c r="C49" s="274"/>
      <c r="D49" s="274"/>
      <c r="E49" s="173"/>
      <c r="F49" s="273"/>
      <c r="G49" s="274"/>
      <c r="H49" s="272"/>
      <c r="I49" s="272"/>
      <c r="J49" s="272"/>
      <c r="K49" s="272"/>
      <c r="L49" s="272"/>
      <c r="M49" s="173"/>
    </row>
    <row r="50" spans="1:18" ht="15" customHeight="1" x14ac:dyDescent="0.25">
      <c r="A50" s="267">
        <f t="shared" si="2"/>
        <v>0</v>
      </c>
      <c r="B50" s="289"/>
      <c r="C50" s="252"/>
      <c r="D50" s="252"/>
      <c r="E50" s="146"/>
      <c r="F50" s="208"/>
      <c r="G50" s="252"/>
      <c r="H50" s="256"/>
      <c r="I50" s="256"/>
      <c r="J50" s="256"/>
      <c r="K50" s="256"/>
      <c r="L50" s="256"/>
      <c r="M50" s="146"/>
    </row>
    <row r="51" spans="1:18" ht="15" customHeight="1" x14ac:dyDescent="0.25">
      <c r="A51" s="285">
        <f t="shared" si="2"/>
        <v>0</v>
      </c>
      <c r="B51" s="288"/>
      <c r="C51" s="274"/>
      <c r="D51" s="274"/>
      <c r="E51" s="173"/>
      <c r="F51" s="273"/>
      <c r="G51" s="274"/>
      <c r="H51" s="272"/>
      <c r="I51" s="272"/>
      <c r="J51" s="272"/>
      <c r="K51" s="272"/>
      <c r="L51" s="272"/>
      <c r="M51" s="173"/>
    </row>
    <row r="52" spans="1:18" ht="15" customHeight="1" x14ac:dyDescent="0.25">
      <c r="A52" s="267">
        <f t="shared" si="2"/>
        <v>0</v>
      </c>
      <c r="B52" s="289"/>
      <c r="C52" s="252"/>
      <c r="D52" s="252"/>
      <c r="E52" s="146"/>
      <c r="F52" s="208"/>
      <c r="G52" s="252"/>
      <c r="H52" s="256"/>
      <c r="I52" s="256"/>
      <c r="J52" s="256"/>
      <c r="K52" s="256"/>
      <c r="L52" s="256"/>
      <c r="M52" s="256"/>
    </row>
    <row r="53" spans="1:18" ht="15" customHeight="1" x14ac:dyDescent="0.25">
      <c r="A53" s="285">
        <f t="shared" si="2"/>
        <v>0</v>
      </c>
      <c r="B53" s="288"/>
      <c r="C53" s="258"/>
      <c r="D53" s="258"/>
      <c r="E53" s="222"/>
      <c r="F53" s="222"/>
      <c r="G53" s="222"/>
      <c r="H53" s="272"/>
      <c r="I53" s="272"/>
      <c r="J53" s="272"/>
      <c r="K53" s="272"/>
      <c r="L53" s="272"/>
      <c r="M53" s="272"/>
    </row>
    <row r="54" spans="1:18" ht="15" customHeight="1" x14ac:dyDescent="0.25">
      <c r="A54" s="266">
        <f t="shared" si="2"/>
        <v>0</v>
      </c>
      <c r="B54" s="289"/>
      <c r="C54" s="254"/>
      <c r="D54" s="252"/>
      <c r="E54" s="146"/>
      <c r="F54" s="208"/>
      <c r="G54" s="252"/>
      <c r="H54" s="256"/>
      <c r="I54" s="256"/>
      <c r="J54" s="256"/>
      <c r="K54" s="256"/>
      <c r="L54" s="256"/>
      <c r="M54" s="256"/>
    </row>
    <row r="55" spans="1:18" ht="15" customHeight="1" x14ac:dyDescent="0.25">
      <c r="A55" s="286">
        <f t="shared" si="2"/>
        <v>0</v>
      </c>
      <c r="B55" s="288"/>
      <c r="C55" s="257"/>
      <c r="D55" s="274"/>
      <c r="E55" s="224"/>
      <c r="F55" s="274"/>
      <c r="G55" s="272"/>
      <c r="H55" s="272"/>
      <c r="I55" s="272"/>
      <c r="J55" s="272"/>
      <c r="K55" s="272"/>
      <c r="L55" s="272"/>
      <c r="M55" s="272"/>
    </row>
    <row r="56" spans="1:18" ht="15" customHeight="1" x14ac:dyDescent="0.25">
      <c r="A56" s="266">
        <f t="shared" si="2"/>
        <v>0</v>
      </c>
      <c r="B56" s="289"/>
      <c r="C56" s="254"/>
      <c r="D56" s="252"/>
      <c r="E56" s="202"/>
      <c r="F56" s="252"/>
      <c r="G56" s="256"/>
      <c r="H56" s="256"/>
      <c r="I56" s="256"/>
      <c r="J56" s="256"/>
      <c r="K56" s="256"/>
      <c r="L56" s="256"/>
      <c r="M56" s="256"/>
    </row>
    <row r="57" spans="1:18" ht="15" customHeight="1" x14ac:dyDescent="0.25">
      <c r="A57" s="286">
        <f t="shared" si="2"/>
        <v>0</v>
      </c>
      <c r="B57" s="288"/>
      <c r="C57" s="257"/>
      <c r="D57" s="274"/>
      <c r="E57" s="173"/>
      <c r="F57" s="273"/>
      <c r="G57" s="274"/>
      <c r="H57" s="272"/>
      <c r="I57" s="272"/>
      <c r="J57" s="272"/>
      <c r="K57" s="272"/>
      <c r="L57" s="272"/>
      <c r="M57" s="272"/>
    </row>
    <row r="58" spans="1:18" ht="15" customHeight="1" x14ac:dyDescent="0.25">
      <c r="A58" s="266">
        <f t="shared" si="2"/>
        <v>0</v>
      </c>
      <c r="B58" s="289"/>
      <c r="C58" s="254"/>
      <c r="D58" s="252"/>
      <c r="E58" s="146"/>
      <c r="F58" s="208"/>
      <c r="G58" s="252"/>
      <c r="H58" s="256"/>
      <c r="I58" s="256"/>
      <c r="J58" s="256"/>
      <c r="K58" s="256"/>
      <c r="L58" s="256"/>
      <c r="M58" s="256"/>
    </row>
    <row r="59" spans="1:18" ht="15" customHeight="1" x14ac:dyDescent="0.25">
      <c r="A59" s="286">
        <f t="shared" si="2"/>
        <v>0</v>
      </c>
      <c r="B59" s="288"/>
      <c r="C59" s="257"/>
      <c r="D59" s="274"/>
      <c r="E59" s="173"/>
      <c r="F59" s="273"/>
      <c r="G59" s="274"/>
      <c r="H59" s="272"/>
      <c r="I59" s="272"/>
      <c r="J59" s="272"/>
      <c r="K59" s="272"/>
      <c r="L59" s="272"/>
      <c r="M59" s="272"/>
    </row>
    <row r="60" spans="1:18" ht="15" customHeight="1" x14ac:dyDescent="0.25">
      <c r="A60" s="266">
        <f t="shared" si="2"/>
        <v>0</v>
      </c>
      <c r="B60" s="289"/>
      <c r="C60" s="253"/>
      <c r="D60" s="253"/>
      <c r="E60" s="200"/>
      <c r="F60" s="200"/>
      <c r="G60" s="200"/>
      <c r="H60" s="256"/>
      <c r="I60" s="256"/>
      <c r="J60" s="256"/>
      <c r="K60" s="256"/>
      <c r="L60" s="256"/>
      <c r="M60" s="146"/>
    </row>
    <row r="61" spans="1:18" ht="15" customHeight="1" x14ac:dyDescent="0.25">
      <c r="A61" s="278" t="s">
        <v>168</v>
      </c>
      <c r="B61" s="278"/>
      <c r="C61" s="258"/>
      <c r="D61" s="258"/>
      <c r="E61" s="279">
        <f>SUM(E41:E60)</f>
        <v>0</v>
      </c>
      <c r="F61" s="280"/>
      <c r="G61" s="280"/>
      <c r="H61" s="31">
        <f>SUM(H41:H60)</f>
        <v>0</v>
      </c>
      <c r="I61" s="31">
        <f t="shared" ref="I61" si="3">SUM(I41:I60)</f>
        <v>0</v>
      </c>
      <c r="J61" s="31">
        <f t="shared" ref="J61" si="4">SUM(J41:J60)</f>
        <v>0</v>
      </c>
      <c r="K61" s="31">
        <f t="shared" ref="K61" si="5">SUM(K41:K60)</f>
        <v>0</v>
      </c>
      <c r="L61" s="31">
        <f t="shared" ref="L61" si="6">SUM(L41:L60)</f>
        <v>0</v>
      </c>
      <c r="M61" s="161">
        <f t="shared" ref="M61" si="7">SUM(M41:M60)</f>
        <v>0</v>
      </c>
    </row>
    <row r="62" spans="1:18" ht="15" customHeight="1" x14ac:dyDescent="0.25">
      <c r="A62" s="259"/>
      <c r="B62" s="259"/>
      <c r="C62" s="275"/>
      <c r="D62" s="275"/>
      <c r="E62" s="261"/>
      <c r="F62" s="276"/>
      <c r="G62" s="276"/>
      <c r="H62" s="277"/>
      <c r="I62" s="277"/>
      <c r="J62" s="277"/>
      <c r="K62" s="277"/>
      <c r="L62" s="277"/>
      <c r="M62" s="158"/>
    </row>
    <row r="63" spans="1:18" s="2" customForma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51" t="s">
        <v>238</v>
      </c>
      <c r="N63" s="23"/>
      <c r="O63" s="42"/>
      <c r="P63" s="144"/>
      <c r="Q63" s="144"/>
      <c r="R63" s="144"/>
    </row>
    <row r="64" spans="1:18" ht="18" customHeight="1" x14ac:dyDescent="0.25">
      <c r="A64" s="398" t="s">
        <v>302</v>
      </c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</row>
    <row r="65" spans="1:13" ht="20.25" customHeight="1" x14ac:dyDescent="0.25">
      <c r="A65" s="339" t="s">
        <v>1</v>
      </c>
      <c r="B65" s="346" t="s">
        <v>182</v>
      </c>
      <c r="C65" s="339" t="s">
        <v>171</v>
      </c>
      <c r="D65" s="339"/>
      <c r="E65" s="346" t="s">
        <v>178</v>
      </c>
      <c r="F65" s="346" t="s">
        <v>161</v>
      </c>
      <c r="G65" s="346" t="s">
        <v>175</v>
      </c>
      <c r="H65" s="339" t="s">
        <v>173</v>
      </c>
      <c r="I65" s="339"/>
      <c r="J65" s="339"/>
      <c r="K65" s="339"/>
      <c r="L65" s="339"/>
      <c r="M65" s="367" t="s">
        <v>195</v>
      </c>
    </row>
    <row r="66" spans="1:13" ht="36.75" customHeight="1" x14ac:dyDescent="0.25">
      <c r="A66" s="339"/>
      <c r="B66" s="346"/>
      <c r="C66" s="339" t="s">
        <v>160</v>
      </c>
      <c r="D66" s="346" t="s">
        <v>172</v>
      </c>
      <c r="E66" s="346"/>
      <c r="F66" s="346"/>
      <c r="G66" s="346"/>
      <c r="H66" s="346" t="s">
        <v>298</v>
      </c>
      <c r="I66" s="346"/>
      <c r="J66" s="346" t="s">
        <v>299</v>
      </c>
      <c r="K66" s="346"/>
      <c r="L66" s="346" t="s">
        <v>174</v>
      </c>
      <c r="M66" s="368"/>
    </row>
    <row r="67" spans="1:13" ht="19.5" customHeight="1" x14ac:dyDescent="0.25">
      <c r="A67" s="339"/>
      <c r="B67" s="346"/>
      <c r="C67" s="339"/>
      <c r="D67" s="346"/>
      <c r="E67" s="291" t="s">
        <v>15</v>
      </c>
      <c r="F67" s="346"/>
      <c r="G67" s="346"/>
      <c r="H67" s="291" t="str">
        <f>H11</f>
        <v>Prijelaz
20__.</v>
      </c>
      <c r="I67" s="291" t="str">
        <f t="shared" ref="I67:K67" si="8">I11</f>
        <v>(20__.)+1</v>
      </c>
      <c r="J67" s="291" t="str">
        <f t="shared" si="8"/>
        <v>Prijelaz
20__.</v>
      </c>
      <c r="K67" s="291" t="str">
        <f t="shared" si="8"/>
        <v>(20__.)+1</v>
      </c>
      <c r="L67" s="346"/>
      <c r="M67" s="369"/>
    </row>
    <row r="68" spans="1:13" ht="10.5" customHeight="1" x14ac:dyDescent="0.25">
      <c r="A68" s="281" t="s">
        <v>227</v>
      </c>
      <c r="B68" s="165" t="s">
        <v>243</v>
      </c>
      <c r="C68" s="165" t="s">
        <v>244</v>
      </c>
      <c r="D68" s="165" t="s">
        <v>245</v>
      </c>
      <c r="E68" s="165" t="s">
        <v>246</v>
      </c>
      <c r="F68" s="165" t="s">
        <v>247</v>
      </c>
      <c r="G68" s="165" t="s">
        <v>34</v>
      </c>
      <c r="H68" s="165" t="s">
        <v>35</v>
      </c>
      <c r="I68" s="165" t="s">
        <v>36</v>
      </c>
      <c r="J68" s="165" t="s">
        <v>37</v>
      </c>
      <c r="K68" s="165" t="s">
        <v>38</v>
      </c>
      <c r="L68" s="165" t="s">
        <v>39</v>
      </c>
      <c r="M68" s="166" t="s">
        <v>40</v>
      </c>
    </row>
    <row r="69" spans="1:13" ht="15" customHeight="1" x14ac:dyDescent="0.25">
      <c r="A69" s="282">
        <f>A13</f>
        <v>0</v>
      </c>
      <c r="B69" s="282"/>
      <c r="C69" s="282"/>
      <c r="D69" s="282"/>
      <c r="E69" s="204">
        <f t="shared" ref="E69:E83" si="9">E13+E41</f>
        <v>0</v>
      </c>
      <c r="F69" s="174"/>
      <c r="G69" s="174"/>
      <c r="H69" s="205">
        <f t="shared" ref="H69:M78" si="10">H139+H41</f>
        <v>0</v>
      </c>
      <c r="I69" s="205">
        <f t="shared" si="10"/>
        <v>0</v>
      </c>
      <c r="J69" s="205">
        <f t="shared" si="10"/>
        <v>0</v>
      </c>
      <c r="K69" s="205">
        <f t="shared" si="10"/>
        <v>0</v>
      </c>
      <c r="L69" s="205">
        <f t="shared" si="10"/>
        <v>0</v>
      </c>
      <c r="M69" s="221">
        <f t="shared" si="10"/>
        <v>0</v>
      </c>
    </row>
    <row r="70" spans="1:13" ht="15" customHeight="1" x14ac:dyDescent="0.25">
      <c r="A70" s="265">
        <f t="shared" ref="A70:A88" si="11">A14</f>
        <v>0</v>
      </c>
      <c r="B70" s="265"/>
      <c r="C70" s="265"/>
      <c r="D70" s="265"/>
      <c r="E70" s="103">
        <f t="shared" si="9"/>
        <v>0</v>
      </c>
      <c r="F70" s="148"/>
      <c r="G70" s="148"/>
      <c r="H70" s="203">
        <f t="shared" si="10"/>
        <v>0</v>
      </c>
      <c r="I70" s="203">
        <f t="shared" si="10"/>
        <v>0</v>
      </c>
      <c r="J70" s="203">
        <f t="shared" si="10"/>
        <v>0</v>
      </c>
      <c r="K70" s="203">
        <f t="shared" si="10"/>
        <v>0</v>
      </c>
      <c r="L70" s="203">
        <f t="shared" si="10"/>
        <v>0</v>
      </c>
      <c r="M70" s="216">
        <f t="shared" si="10"/>
        <v>0</v>
      </c>
    </row>
    <row r="71" spans="1:13" ht="15" customHeight="1" x14ac:dyDescent="0.25">
      <c r="A71" s="282">
        <f t="shared" si="11"/>
        <v>0</v>
      </c>
      <c r="B71" s="282"/>
      <c r="C71" s="282"/>
      <c r="D71" s="282"/>
      <c r="E71" s="204">
        <f t="shared" si="9"/>
        <v>0</v>
      </c>
      <c r="F71" s="222"/>
      <c r="G71" s="222"/>
      <c r="H71" s="205">
        <f t="shared" si="10"/>
        <v>0</v>
      </c>
      <c r="I71" s="205">
        <f t="shared" si="10"/>
        <v>0</v>
      </c>
      <c r="J71" s="205">
        <f t="shared" si="10"/>
        <v>0</v>
      </c>
      <c r="K71" s="205">
        <f t="shared" si="10"/>
        <v>0</v>
      </c>
      <c r="L71" s="205">
        <f t="shared" si="10"/>
        <v>0</v>
      </c>
      <c r="M71" s="221">
        <f t="shared" si="10"/>
        <v>0</v>
      </c>
    </row>
    <row r="72" spans="1:13" ht="15" customHeight="1" x14ac:dyDescent="0.25">
      <c r="A72" s="265">
        <f t="shared" si="11"/>
        <v>0</v>
      </c>
      <c r="B72" s="265"/>
      <c r="C72" s="265"/>
      <c r="D72" s="265"/>
      <c r="E72" s="103">
        <f t="shared" si="9"/>
        <v>0</v>
      </c>
      <c r="F72" s="200"/>
      <c r="G72" s="200"/>
      <c r="H72" s="203">
        <f t="shared" si="10"/>
        <v>0</v>
      </c>
      <c r="I72" s="203">
        <f t="shared" si="10"/>
        <v>0</v>
      </c>
      <c r="J72" s="203">
        <f t="shared" si="10"/>
        <v>0</v>
      </c>
      <c r="K72" s="203">
        <f t="shared" si="10"/>
        <v>0</v>
      </c>
      <c r="L72" s="203">
        <f t="shared" si="10"/>
        <v>0</v>
      </c>
      <c r="M72" s="216">
        <f t="shared" si="10"/>
        <v>0</v>
      </c>
    </row>
    <row r="73" spans="1:13" ht="15" customHeight="1" x14ac:dyDescent="0.25">
      <c r="A73" s="282">
        <f t="shared" si="11"/>
        <v>0</v>
      </c>
      <c r="B73" s="282"/>
      <c r="C73" s="282"/>
      <c r="D73" s="282"/>
      <c r="E73" s="204">
        <f t="shared" si="9"/>
        <v>0</v>
      </c>
      <c r="F73" s="222"/>
      <c r="G73" s="222"/>
      <c r="H73" s="205">
        <f t="shared" si="10"/>
        <v>0</v>
      </c>
      <c r="I73" s="205">
        <f t="shared" si="10"/>
        <v>0</v>
      </c>
      <c r="J73" s="205">
        <f t="shared" si="10"/>
        <v>0</v>
      </c>
      <c r="K73" s="205">
        <f t="shared" si="10"/>
        <v>0</v>
      </c>
      <c r="L73" s="205">
        <f t="shared" si="10"/>
        <v>0</v>
      </c>
      <c r="M73" s="221">
        <f t="shared" si="10"/>
        <v>0</v>
      </c>
    </row>
    <row r="74" spans="1:13" ht="15" customHeight="1" x14ac:dyDescent="0.25">
      <c r="A74" s="265">
        <f t="shared" si="11"/>
        <v>0</v>
      </c>
      <c r="B74" s="265"/>
      <c r="C74" s="265"/>
      <c r="D74" s="265"/>
      <c r="E74" s="103">
        <f t="shared" si="9"/>
        <v>0</v>
      </c>
      <c r="F74" s="200"/>
      <c r="G74" s="200"/>
      <c r="H74" s="203">
        <f t="shared" si="10"/>
        <v>0</v>
      </c>
      <c r="I74" s="203">
        <f t="shared" si="10"/>
        <v>0</v>
      </c>
      <c r="J74" s="203">
        <f t="shared" si="10"/>
        <v>0</v>
      </c>
      <c r="K74" s="203">
        <f t="shared" si="10"/>
        <v>0</v>
      </c>
      <c r="L74" s="203">
        <f t="shared" si="10"/>
        <v>0</v>
      </c>
      <c r="M74" s="216">
        <f t="shared" si="10"/>
        <v>0</v>
      </c>
    </row>
    <row r="75" spans="1:13" ht="15" customHeight="1" x14ac:dyDescent="0.25">
      <c r="A75" s="282">
        <f t="shared" si="11"/>
        <v>0</v>
      </c>
      <c r="B75" s="282"/>
      <c r="C75" s="282"/>
      <c r="D75" s="282"/>
      <c r="E75" s="204">
        <f t="shared" si="9"/>
        <v>0</v>
      </c>
      <c r="F75" s="222"/>
      <c r="G75" s="222"/>
      <c r="H75" s="205">
        <f t="shared" si="10"/>
        <v>0</v>
      </c>
      <c r="I75" s="205">
        <f t="shared" si="10"/>
        <v>0</v>
      </c>
      <c r="J75" s="205">
        <f t="shared" si="10"/>
        <v>0</v>
      </c>
      <c r="K75" s="205">
        <f t="shared" si="10"/>
        <v>0</v>
      </c>
      <c r="L75" s="205">
        <f t="shared" si="10"/>
        <v>0</v>
      </c>
      <c r="M75" s="221">
        <f t="shared" si="10"/>
        <v>0</v>
      </c>
    </row>
    <row r="76" spans="1:13" ht="15" customHeight="1" x14ac:dyDescent="0.25">
      <c r="A76" s="265">
        <f t="shared" si="11"/>
        <v>0</v>
      </c>
      <c r="B76" s="265"/>
      <c r="C76" s="265"/>
      <c r="D76" s="265"/>
      <c r="E76" s="103">
        <f t="shared" si="9"/>
        <v>0</v>
      </c>
      <c r="F76" s="200"/>
      <c r="G76" s="200"/>
      <c r="H76" s="203">
        <f t="shared" si="10"/>
        <v>0</v>
      </c>
      <c r="I76" s="203">
        <f t="shared" si="10"/>
        <v>0</v>
      </c>
      <c r="J76" s="203">
        <f t="shared" si="10"/>
        <v>0</v>
      </c>
      <c r="K76" s="203">
        <f t="shared" si="10"/>
        <v>0</v>
      </c>
      <c r="L76" s="203">
        <f t="shared" si="10"/>
        <v>0</v>
      </c>
      <c r="M76" s="216">
        <f t="shared" si="10"/>
        <v>0</v>
      </c>
    </row>
    <row r="77" spans="1:13" ht="15" customHeight="1" x14ac:dyDescent="0.25">
      <c r="A77" s="282">
        <f t="shared" si="11"/>
        <v>0</v>
      </c>
      <c r="B77" s="282"/>
      <c r="C77" s="282"/>
      <c r="D77" s="282"/>
      <c r="E77" s="204">
        <f t="shared" si="9"/>
        <v>0</v>
      </c>
      <c r="F77" s="222"/>
      <c r="G77" s="222"/>
      <c r="H77" s="205">
        <f t="shared" si="10"/>
        <v>0</v>
      </c>
      <c r="I77" s="205">
        <f t="shared" si="10"/>
        <v>0</v>
      </c>
      <c r="J77" s="205">
        <f t="shared" si="10"/>
        <v>0</v>
      </c>
      <c r="K77" s="205">
        <f t="shared" si="10"/>
        <v>0</v>
      </c>
      <c r="L77" s="205">
        <f t="shared" si="10"/>
        <v>0</v>
      </c>
      <c r="M77" s="221">
        <f t="shared" si="10"/>
        <v>0</v>
      </c>
    </row>
    <row r="78" spans="1:13" ht="15" customHeight="1" x14ac:dyDescent="0.25">
      <c r="A78" s="265">
        <f t="shared" si="11"/>
        <v>0</v>
      </c>
      <c r="B78" s="265"/>
      <c r="C78" s="265"/>
      <c r="D78" s="265"/>
      <c r="E78" s="103">
        <f t="shared" si="9"/>
        <v>0</v>
      </c>
      <c r="F78" s="200"/>
      <c r="G78" s="200"/>
      <c r="H78" s="203">
        <f t="shared" si="10"/>
        <v>0</v>
      </c>
      <c r="I78" s="203">
        <f t="shared" si="10"/>
        <v>0</v>
      </c>
      <c r="J78" s="203">
        <f t="shared" si="10"/>
        <v>0</v>
      </c>
      <c r="K78" s="203">
        <f t="shared" si="10"/>
        <v>0</v>
      </c>
      <c r="L78" s="203">
        <f t="shared" si="10"/>
        <v>0</v>
      </c>
      <c r="M78" s="216">
        <f t="shared" si="10"/>
        <v>0</v>
      </c>
    </row>
    <row r="79" spans="1:13" ht="15" customHeight="1" x14ac:dyDescent="0.25">
      <c r="A79" s="282">
        <f t="shared" si="11"/>
        <v>0</v>
      </c>
      <c r="B79" s="282"/>
      <c r="C79" s="282"/>
      <c r="D79" s="282"/>
      <c r="E79" s="204">
        <f t="shared" si="9"/>
        <v>0</v>
      </c>
      <c r="F79" s="222"/>
      <c r="G79" s="222"/>
      <c r="H79" s="205">
        <f t="shared" ref="H79:M87" si="12">H149+H51</f>
        <v>0</v>
      </c>
      <c r="I79" s="205">
        <f t="shared" si="12"/>
        <v>0</v>
      </c>
      <c r="J79" s="205">
        <f t="shared" si="12"/>
        <v>0</v>
      </c>
      <c r="K79" s="205">
        <f t="shared" si="12"/>
        <v>0</v>
      </c>
      <c r="L79" s="205">
        <f t="shared" si="12"/>
        <v>0</v>
      </c>
      <c r="M79" s="221">
        <f t="shared" si="12"/>
        <v>0</v>
      </c>
    </row>
    <row r="80" spans="1:13" ht="15" customHeight="1" x14ac:dyDescent="0.25">
      <c r="A80" s="265">
        <f t="shared" si="11"/>
        <v>0</v>
      </c>
      <c r="B80" s="265"/>
      <c r="C80" s="265"/>
      <c r="D80" s="265"/>
      <c r="E80" s="103">
        <f t="shared" si="9"/>
        <v>0</v>
      </c>
      <c r="F80" s="200"/>
      <c r="G80" s="200"/>
      <c r="H80" s="203">
        <f t="shared" si="12"/>
        <v>0</v>
      </c>
      <c r="I80" s="203">
        <f t="shared" si="12"/>
        <v>0</v>
      </c>
      <c r="J80" s="203">
        <f t="shared" si="12"/>
        <v>0</v>
      </c>
      <c r="K80" s="203">
        <f t="shared" si="12"/>
        <v>0</v>
      </c>
      <c r="L80" s="203">
        <f t="shared" si="12"/>
        <v>0</v>
      </c>
      <c r="M80" s="216">
        <f t="shared" si="12"/>
        <v>0</v>
      </c>
    </row>
    <row r="81" spans="1:13" ht="15" customHeight="1" x14ac:dyDescent="0.25">
      <c r="A81" s="282">
        <f t="shared" si="11"/>
        <v>0</v>
      </c>
      <c r="B81" s="282"/>
      <c r="C81" s="282"/>
      <c r="D81" s="282"/>
      <c r="E81" s="204">
        <f t="shared" si="9"/>
        <v>0</v>
      </c>
      <c r="F81" s="222"/>
      <c r="G81" s="222"/>
      <c r="H81" s="205">
        <f t="shared" si="12"/>
        <v>0</v>
      </c>
      <c r="I81" s="205">
        <f t="shared" si="12"/>
        <v>0</v>
      </c>
      <c r="J81" s="205">
        <f t="shared" si="12"/>
        <v>0</v>
      </c>
      <c r="K81" s="205">
        <f t="shared" si="12"/>
        <v>0</v>
      </c>
      <c r="L81" s="205">
        <f t="shared" si="12"/>
        <v>0</v>
      </c>
      <c r="M81" s="221">
        <f t="shared" si="12"/>
        <v>0</v>
      </c>
    </row>
    <row r="82" spans="1:13" ht="15" customHeight="1" x14ac:dyDescent="0.25">
      <c r="A82" s="265">
        <f t="shared" si="11"/>
        <v>0</v>
      </c>
      <c r="B82" s="265"/>
      <c r="C82" s="265"/>
      <c r="D82" s="265"/>
      <c r="E82" s="103">
        <f t="shared" si="9"/>
        <v>0</v>
      </c>
      <c r="F82" s="200"/>
      <c r="G82" s="200"/>
      <c r="H82" s="203">
        <f t="shared" si="12"/>
        <v>0</v>
      </c>
      <c r="I82" s="203">
        <f t="shared" si="12"/>
        <v>0</v>
      </c>
      <c r="J82" s="203">
        <f t="shared" si="12"/>
        <v>0</v>
      </c>
      <c r="K82" s="203">
        <f t="shared" si="12"/>
        <v>0</v>
      </c>
      <c r="L82" s="203">
        <f t="shared" si="12"/>
        <v>0</v>
      </c>
      <c r="M82" s="216">
        <f t="shared" si="12"/>
        <v>0</v>
      </c>
    </row>
    <row r="83" spans="1:13" ht="15" customHeight="1" x14ac:dyDescent="0.25">
      <c r="A83" s="282">
        <f t="shared" si="11"/>
        <v>0</v>
      </c>
      <c r="B83" s="282"/>
      <c r="C83" s="282"/>
      <c r="D83" s="282"/>
      <c r="E83" s="204">
        <f t="shared" si="9"/>
        <v>0</v>
      </c>
      <c r="F83" s="222"/>
      <c r="G83" s="222"/>
      <c r="H83" s="205">
        <f t="shared" si="12"/>
        <v>0</v>
      </c>
      <c r="I83" s="205">
        <f t="shared" si="12"/>
        <v>0</v>
      </c>
      <c r="J83" s="205">
        <f t="shared" si="12"/>
        <v>0</v>
      </c>
      <c r="K83" s="205">
        <f t="shared" si="12"/>
        <v>0</v>
      </c>
      <c r="L83" s="205">
        <f t="shared" si="12"/>
        <v>0</v>
      </c>
      <c r="M83" s="221">
        <f t="shared" si="12"/>
        <v>0</v>
      </c>
    </row>
    <row r="84" spans="1:13" ht="15" customHeight="1" x14ac:dyDescent="0.25">
      <c r="A84" s="265">
        <f t="shared" si="11"/>
        <v>0</v>
      </c>
      <c r="B84" s="265"/>
      <c r="C84" s="265"/>
      <c r="D84" s="265"/>
      <c r="E84" s="103">
        <f t="shared" ref="E84:E87" si="13">E28+E56</f>
        <v>0</v>
      </c>
      <c r="F84" s="200"/>
      <c r="G84" s="200"/>
      <c r="H84" s="203">
        <f t="shared" si="12"/>
        <v>0</v>
      </c>
      <c r="I84" s="203">
        <f t="shared" si="12"/>
        <v>0</v>
      </c>
      <c r="J84" s="203">
        <f t="shared" si="12"/>
        <v>0</v>
      </c>
      <c r="K84" s="203">
        <f t="shared" si="12"/>
        <v>0</v>
      </c>
      <c r="L84" s="203">
        <f t="shared" si="12"/>
        <v>0</v>
      </c>
      <c r="M84" s="216">
        <f t="shared" si="12"/>
        <v>0</v>
      </c>
    </row>
    <row r="85" spans="1:13" ht="15" customHeight="1" x14ac:dyDescent="0.25">
      <c r="A85" s="282">
        <f t="shared" si="11"/>
        <v>0</v>
      </c>
      <c r="B85" s="282"/>
      <c r="C85" s="282"/>
      <c r="D85" s="282"/>
      <c r="E85" s="204">
        <f t="shared" si="13"/>
        <v>0</v>
      </c>
      <c r="F85" s="222"/>
      <c r="G85" s="222"/>
      <c r="H85" s="205">
        <f t="shared" si="12"/>
        <v>0</v>
      </c>
      <c r="I85" s="205">
        <f t="shared" si="12"/>
        <v>0</v>
      </c>
      <c r="J85" s="205">
        <f t="shared" si="12"/>
        <v>0</v>
      </c>
      <c r="K85" s="205">
        <f t="shared" si="12"/>
        <v>0</v>
      </c>
      <c r="L85" s="205">
        <f t="shared" si="12"/>
        <v>0</v>
      </c>
      <c r="M85" s="221">
        <f t="shared" si="12"/>
        <v>0</v>
      </c>
    </row>
    <row r="86" spans="1:13" ht="15" customHeight="1" x14ac:dyDescent="0.25">
      <c r="A86" s="265">
        <f t="shared" si="11"/>
        <v>0</v>
      </c>
      <c r="B86" s="265"/>
      <c r="C86" s="265"/>
      <c r="D86" s="265"/>
      <c r="E86" s="103">
        <f t="shared" si="13"/>
        <v>0</v>
      </c>
      <c r="F86" s="200"/>
      <c r="G86" s="200"/>
      <c r="H86" s="203">
        <f t="shared" si="12"/>
        <v>0</v>
      </c>
      <c r="I86" s="203">
        <f t="shared" si="12"/>
        <v>0</v>
      </c>
      <c r="J86" s="203">
        <f t="shared" si="12"/>
        <v>0</v>
      </c>
      <c r="K86" s="203">
        <f t="shared" si="12"/>
        <v>0</v>
      </c>
      <c r="L86" s="203">
        <f t="shared" si="12"/>
        <v>0</v>
      </c>
      <c r="M86" s="216">
        <f t="shared" si="12"/>
        <v>0</v>
      </c>
    </row>
    <row r="87" spans="1:13" ht="15" customHeight="1" x14ac:dyDescent="0.25">
      <c r="A87" s="282">
        <f t="shared" si="11"/>
        <v>0</v>
      </c>
      <c r="B87" s="282"/>
      <c r="C87" s="282"/>
      <c r="D87" s="282"/>
      <c r="E87" s="204">
        <f t="shared" si="13"/>
        <v>0</v>
      </c>
      <c r="F87" s="222"/>
      <c r="G87" s="222"/>
      <c r="H87" s="205">
        <f t="shared" si="12"/>
        <v>0</v>
      </c>
      <c r="I87" s="205">
        <f t="shared" si="12"/>
        <v>0</v>
      </c>
      <c r="J87" s="205">
        <f t="shared" si="12"/>
        <v>0</v>
      </c>
      <c r="K87" s="205">
        <f t="shared" si="12"/>
        <v>0</v>
      </c>
      <c r="L87" s="205">
        <f t="shared" si="12"/>
        <v>0</v>
      </c>
      <c r="M87" s="221">
        <f t="shared" si="12"/>
        <v>0</v>
      </c>
    </row>
    <row r="88" spans="1:13" ht="15" customHeight="1" x14ac:dyDescent="0.25">
      <c r="A88" s="265">
        <f t="shared" si="11"/>
        <v>0</v>
      </c>
      <c r="B88" s="265"/>
      <c r="C88" s="265"/>
      <c r="D88" s="265"/>
      <c r="E88" s="103">
        <f>E69+E44</f>
        <v>0</v>
      </c>
      <c r="F88" s="200"/>
      <c r="G88" s="200"/>
      <c r="H88" s="203">
        <f t="shared" ref="H88:M88" si="14">H154+H56</f>
        <v>0</v>
      </c>
      <c r="I88" s="203">
        <f t="shared" si="14"/>
        <v>0</v>
      </c>
      <c r="J88" s="203">
        <f t="shared" si="14"/>
        <v>0</v>
      </c>
      <c r="K88" s="203">
        <f t="shared" si="14"/>
        <v>0</v>
      </c>
      <c r="L88" s="203">
        <f t="shared" si="14"/>
        <v>0</v>
      </c>
      <c r="M88" s="216">
        <f t="shared" si="14"/>
        <v>0</v>
      </c>
    </row>
    <row r="89" spans="1:13" ht="15" customHeight="1" x14ac:dyDescent="0.25">
      <c r="A89" s="287" t="s">
        <v>287</v>
      </c>
      <c r="B89" s="287"/>
      <c r="C89" s="287"/>
      <c r="D89" s="287"/>
      <c r="E89" s="40">
        <f>SUM(E69:E88)</f>
        <v>0</v>
      </c>
      <c r="F89" s="283"/>
      <c r="G89" s="283"/>
      <c r="H89" s="39">
        <f t="shared" ref="H89:M89" si="15">SUM(H69:H88)</f>
        <v>0</v>
      </c>
      <c r="I89" s="39">
        <f t="shared" si="15"/>
        <v>0</v>
      </c>
      <c r="J89" s="39">
        <f t="shared" si="15"/>
        <v>0</v>
      </c>
      <c r="K89" s="39">
        <f t="shared" si="15"/>
        <v>0</v>
      </c>
      <c r="L89" s="39">
        <f t="shared" si="15"/>
        <v>0</v>
      </c>
      <c r="M89" s="284">
        <f t="shared" si="15"/>
        <v>0</v>
      </c>
    </row>
    <row r="90" spans="1:13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</row>
    <row r="91" spans="1:13" x14ac:dyDescent="0.25">
      <c r="A91" s="25"/>
      <c r="B91" s="64" t="s">
        <v>255</v>
      </c>
      <c r="C91" s="59" t="str">
        <f>'EŠ-1-og_kanton'!C21</f>
        <v>_________. godine</v>
      </c>
      <c r="D91" s="59"/>
      <c r="E91" s="59"/>
      <c r="F91" s="83" t="s">
        <v>256</v>
      </c>
      <c r="H91" s="64" t="s">
        <v>257</v>
      </c>
      <c r="I91" s="59" t="str">
        <f>'EŠ-1-og_kanton'!S21</f>
        <v>_________________________</v>
      </c>
      <c r="M91" s="25"/>
    </row>
    <row r="92" spans="1:13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spans="1:13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</row>
    <row r="94" spans="1:13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spans="1:13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</row>
    <row r="96" spans="1:13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</row>
    <row r="97" spans="1:14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</row>
    <row r="98" spans="1:14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</row>
    <row r="99" spans="1:14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1:14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14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14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14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4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1:14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spans="1:14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0" spans="1:14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1:14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</row>
    <row r="122" spans="1:14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1:14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1:14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 x14ac:dyDescent="0.25">
      <c r="A127" s="25"/>
      <c r="B127" s="25"/>
      <c r="C127" s="25"/>
      <c r="D127" s="25"/>
      <c r="E127" s="25"/>
      <c r="F127" s="25"/>
      <c r="G127" s="25"/>
      <c r="H127" s="25"/>
      <c r="I127" s="25"/>
    </row>
  </sheetData>
  <sheetProtection password="C9E9" sheet="1" formatCells="0" formatColumns="0" formatRows="0" insertRows="0" selectLockedCells="1"/>
  <mergeCells count="43">
    <mergeCell ref="A1:M1"/>
    <mergeCell ref="A8:M8"/>
    <mergeCell ref="A9:A11"/>
    <mergeCell ref="B9:B11"/>
    <mergeCell ref="C9:D9"/>
    <mergeCell ref="F9:F11"/>
    <mergeCell ref="G9:G11"/>
    <mergeCell ref="H9:L9"/>
    <mergeCell ref="C10:C11"/>
    <mergeCell ref="D10:D11"/>
    <mergeCell ref="H10:I10"/>
    <mergeCell ref="J10:K10"/>
    <mergeCell ref="L10:L11"/>
    <mergeCell ref="M9:M11"/>
    <mergeCell ref="E9:E11"/>
    <mergeCell ref="A64:M64"/>
    <mergeCell ref="M37:M39"/>
    <mergeCell ref="A36:M36"/>
    <mergeCell ref="C37:D37"/>
    <mergeCell ref="E37:E38"/>
    <mergeCell ref="F37:F39"/>
    <mergeCell ref="G37:G39"/>
    <mergeCell ref="D38:D39"/>
    <mergeCell ref="A37:A39"/>
    <mergeCell ref="B37:B39"/>
    <mergeCell ref="H38:I38"/>
    <mergeCell ref="J38:K38"/>
    <mergeCell ref="L38:L39"/>
    <mergeCell ref="C38:C39"/>
    <mergeCell ref="H37:L37"/>
    <mergeCell ref="M65:M67"/>
    <mergeCell ref="J66:K66"/>
    <mergeCell ref="L66:L67"/>
    <mergeCell ref="H66:I66"/>
    <mergeCell ref="A65:A67"/>
    <mergeCell ref="B65:B67"/>
    <mergeCell ref="C65:D65"/>
    <mergeCell ref="C66:C67"/>
    <mergeCell ref="E65:E66"/>
    <mergeCell ref="F65:F67"/>
    <mergeCell ref="G65:G67"/>
    <mergeCell ref="D66:D67"/>
    <mergeCell ref="H65:L65"/>
  </mergeCells>
  <printOptions horizontalCentered="1"/>
  <pageMargins left="7.874015748031496E-2" right="7.874015748031496E-2" top="0.39370078740157483" bottom="0.31496062992125984" header="0.31496062992125984" footer="0.11811023622047245"/>
  <pageSetup paperSize="9" orientation="landscape" r:id="rId1"/>
  <headerFooter>
    <oddFooter>Page &amp;P of &amp;N</oddFooter>
  </headerFooter>
  <tableParts count="3">
    <tablePart r:id="rId2"/>
    <tablePart r:id="rId3"/>
    <tablePart r:id="rId4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22"/>
  <sheetViews>
    <sheetView zoomScale="120" zoomScaleNormal="120" workbookViewId="0">
      <selection activeCell="B12" sqref="B12"/>
    </sheetView>
  </sheetViews>
  <sheetFormatPr defaultRowHeight="15" x14ac:dyDescent="0.25"/>
  <cols>
    <col min="1" max="1" width="27.28515625" style="45" customWidth="1"/>
    <col min="2" max="2" width="6.140625" style="45" customWidth="1"/>
    <col min="3" max="3" width="7.140625" style="45" customWidth="1"/>
    <col min="4" max="4" width="6.5703125" style="45" customWidth="1"/>
    <col min="5" max="5" width="8" style="45" customWidth="1"/>
    <col min="6" max="6" width="6.85546875" style="45" customWidth="1"/>
    <col min="7" max="7" width="8.42578125" style="45" customWidth="1"/>
    <col min="8" max="8" width="7.140625" style="45" customWidth="1"/>
    <col min="9" max="9" width="7" style="45" customWidth="1"/>
    <col min="10" max="10" width="9.140625" style="45" customWidth="1"/>
    <col min="11" max="11" width="8.28515625" style="45" customWidth="1"/>
    <col min="12" max="12" width="7.5703125" style="45" customWidth="1"/>
    <col min="13" max="13" width="8.42578125" style="45" customWidth="1"/>
    <col min="14" max="14" width="7.28515625" style="45" customWidth="1"/>
    <col min="15" max="15" width="8.140625" style="45" customWidth="1"/>
    <col min="16" max="16" width="10.42578125" style="45" customWidth="1"/>
    <col min="17" max="17" width="10.85546875" style="45" customWidth="1"/>
    <col min="18" max="18" width="9.140625" style="23"/>
  </cols>
  <sheetData>
    <row r="1" spans="1:17" ht="21" customHeight="1" x14ac:dyDescent="0.25">
      <c r="A1" s="406" t="s">
        <v>183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</row>
    <row r="2" spans="1:17" x14ac:dyDescent="0.25">
      <c r="A2" s="348" t="s">
        <v>239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</row>
    <row r="3" spans="1:17" x14ac:dyDescent="0.25">
      <c r="A3" s="24" t="s">
        <v>308</v>
      </c>
    </row>
    <row r="4" spans="1:17" x14ac:dyDescent="0.25">
      <c r="A4" s="26" t="s">
        <v>46</v>
      </c>
      <c r="B4" s="45" t="str">
        <f>'EŠ-1-og_kanton'!B5:C5</f>
        <v>31.12.20__. godine</v>
      </c>
    </row>
    <row r="5" spans="1:17" x14ac:dyDescent="0.25">
      <c r="A5" s="26" t="s">
        <v>252</v>
      </c>
      <c r="B5" s="45">
        <f>'EŠ-1-og_kanton'!B6:C6</f>
        <v>0</v>
      </c>
    </row>
    <row r="6" spans="1:17" x14ac:dyDescent="0.25">
      <c r="A6" s="45" t="s">
        <v>249</v>
      </c>
      <c r="B6" s="45">
        <f>'EŠ-1-og_kanton'!B7:C7</f>
        <v>0</v>
      </c>
    </row>
    <row r="7" spans="1:17" ht="14.45" customHeight="1" x14ac:dyDescent="0.25">
      <c r="A7" s="339" t="s">
        <v>1</v>
      </c>
      <c r="B7" s="346" t="s">
        <v>184</v>
      </c>
      <c r="C7" s="346"/>
      <c r="D7" s="346"/>
      <c r="E7" s="346"/>
      <c r="F7" s="346"/>
      <c r="G7" s="346"/>
      <c r="H7" s="346"/>
      <c r="I7" s="346"/>
      <c r="J7" s="346"/>
      <c r="K7" s="346"/>
      <c r="L7" s="346" t="s">
        <v>185</v>
      </c>
      <c r="M7" s="346"/>
      <c r="N7" s="346"/>
      <c r="O7" s="346"/>
      <c r="P7" s="400" t="s">
        <v>305</v>
      </c>
      <c r="Q7" s="401"/>
    </row>
    <row r="8" spans="1:17" ht="22.9" customHeight="1" x14ac:dyDescent="0.25">
      <c r="A8" s="339"/>
      <c r="B8" s="346" t="s">
        <v>186</v>
      </c>
      <c r="C8" s="346"/>
      <c r="D8" s="346"/>
      <c r="E8" s="346"/>
      <c r="F8" s="346" t="s">
        <v>187</v>
      </c>
      <c r="G8" s="346"/>
      <c r="H8" s="346"/>
      <c r="I8" s="346"/>
      <c r="J8" s="346" t="s">
        <v>188</v>
      </c>
      <c r="K8" s="346" t="s">
        <v>248</v>
      </c>
      <c r="L8" s="339" t="s">
        <v>189</v>
      </c>
      <c r="M8" s="339"/>
      <c r="N8" s="339" t="s">
        <v>159</v>
      </c>
      <c r="O8" s="339"/>
      <c r="P8" s="402"/>
      <c r="Q8" s="403"/>
    </row>
    <row r="9" spans="1:17" ht="23.25" customHeight="1" x14ac:dyDescent="0.25">
      <c r="A9" s="339"/>
      <c r="B9" s="339" t="s">
        <v>190</v>
      </c>
      <c r="C9" s="339"/>
      <c r="D9" s="339" t="s">
        <v>191</v>
      </c>
      <c r="E9" s="339"/>
      <c r="F9" s="339" t="s">
        <v>190</v>
      </c>
      <c r="G9" s="339"/>
      <c r="H9" s="339" t="s">
        <v>191</v>
      </c>
      <c r="I9" s="339"/>
      <c r="J9" s="346"/>
      <c r="K9" s="346"/>
      <c r="L9" s="339"/>
      <c r="M9" s="339"/>
      <c r="N9" s="339"/>
      <c r="O9" s="339"/>
      <c r="P9" s="404"/>
      <c r="Q9" s="405"/>
    </row>
    <row r="10" spans="1:17" ht="27.75" customHeight="1" x14ac:dyDescent="0.25">
      <c r="A10" s="339"/>
      <c r="B10" s="28" t="s">
        <v>192</v>
      </c>
      <c r="C10" s="28" t="s">
        <v>176</v>
      </c>
      <c r="D10" s="28" t="s">
        <v>193</v>
      </c>
      <c r="E10" s="28" t="s">
        <v>176</v>
      </c>
      <c r="F10" s="28" t="s">
        <v>192</v>
      </c>
      <c r="G10" s="28" t="s">
        <v>176</v>
      </c>
      <c r="H10" s="28" t="s">
        <v>193</v>
      </c>
      <c r="I10" s="28" t="s">
        <v>176</v>
      </c>
      <c r="J10" s="28" t="s">
        <v>176</v>
      </c>
      <c r="K10" s="28" t="s">
        <v>176</v>
      </c>
      <c r="L10" s="28" t="s">
        <v>15</v>
      </c>
      <c r="M10" s="28" t="s">
        <v>176</v>
      </c>
      <c r="N10" s="28" t="s">
        <v>15</v>
      </c>
      <c r="O10" s="28" t="s">
        <v>176</v>
      </c>
      <c r="P10" s="27" t="s">
        <v>307</v>
      </c>
      <c r="Q10" s="27" t="s">
        <v>306</v>
      </c>
    </row>
    <row r="11" spans="1:17" ht="12" customHeight="1" x14ac:dyDescent="0.25">
      <c r="A11" s="49" t="s">
        <v>227</v>
      </c>
      <c r="B11" s="49" t="s">
        <v>243</v>
      </c>
      <c r="C11" s="49" t="s">
        <v>244</v>
      </c>
      <c r="D11" s="49" t="s">
        <v>245</v>
      </c>
      <c r="E11" s="49" t="s">
        <v>246</v>
      </c>
      <c r="F11" s="49" t="s">
        <v>247</v>
      </c>
      <c r="G11" s="49" t="s">
        <v>34</v>
      </c>
      <c r="H11" s="49" t="s">
        <v>35</v>
      </c>
      <c r="I11" s="49" t="s">
        <v>36</v>
      </c>
      <c r="J11" s="49" t="s">
        <v>37</v>
      </c>
      <c r="K11" s="49" t="s">
        <v>38</v>
      </c>
      <c r="L11" s="49" t="s">
        <v>39</v>
      </c>
      <c r="M11" s="49" t="s">
        <v>40</v>
      </c>
      <c r="N11" s="49" t="s">
        <v>41</v>
      </c>
      <c r="O11" s="49" t="s">
        <v>42</v>
      </c>
      <c r="P11" s="49" t="s">
        <v>170</v>
      </c>
      <c r="Q11" s="49" t="s">
        <v>260</v>
      </c>
    </row>
    <row r="12" spans="1:17" ht="17.25" customHeight="1" x14ac:dyDescent="0.25">
      <c r="A12" s="213">
        <f>'EŠ-1-og_kanton'!A12</f>
        <v>0</v>
      </c>
      <c r="B12" s="30"/>
      <c r="C12" s="30"/>
      <c r="D12" s="30"/>
      <c r="E12" s="30"/>
      <c r="F12" s="30"/>
      <c r="G12" s="30"/>
      <c r="H12" s="30"/>
      <c r="I12" s="30"/>
      <c r="J12" s="30"/>
      <c r="K12" s="31">
        <f>C12+E12+G12+I12+J12</f>
        <v>0</v>
      </c>
      <c r="L12" s="32"/>
      <c r="M12" s="30"/>
      <c r="N12" s="32"/>
      <c r="O12" s="30"/>
      <c r="P12" s="32">
        <f>L12+N12</f>
        <v>0</v>
      </c>
      <c r="Q12" s="31">
        <f t="shared" ref="Q12:Q17" si="0">C12+E12+G12+I12+J12+M12+O12</f>
        <v>0</v>
      </c>
    </row>
    <row r="13" spans="1:17" ht="17.25" customHeight="1" x14ac:dyDescent="0.25">
      <c r="A13" s="145">
        <f>'EŠ-1-og_kanton'!A13</f>
        <v>0</v>
      </c>
      <c r="B13" s="34"/>
      <c r="C13" s="34"/>
      <c r="D13" s="34"/>
      <c r="E13" s="34"/>
      <c r="F13" s="34"/>
      <c r="G13" s="34"/>
      <c r="H13" s="34"/>
      <c r="I13" s="34"/>
      <c r="J13" s="34"/>
      <c r="K13" s="35">
        <f t="shared" ref="K13:K17" si="1">C13+E13+G13+I13+J13</f>
        <v>0</v>
      </c>
      <c r="L13" s="36"/>
      <c r="M13" s="34"/>
      <c r="N13" s="36"/>
      <c r="O13" s="34"/>
      <c r="P13" s="36">
        <f t="shared" ref="P13:P17" si="2">L13+N13</f>
        <v>0</v>
      </c>
      <c r="Q13" s="35">
        <f t="shared" si="0"/>
        <v>0</v>
      </c>
    </row>
    <row r="14" spans="1:17" ht="17.25" customHeight="1" x14ac:dyDescent="0.25">
      <c r="A14" s="213">
        <f>'EŠ-1-og_kanton'!A14</f>
        <v>0</v>
      </c>
      <c r="B14" s="30"/>
      <c r="C14" s="30"/>
      <c r="D14" s="30"/>
      <c r="E14" s="30"/>
      <c r="F14" s="30"/>
      <c r="G14" s="30"/>
      <c r="H14" s="30"/>
      <c r="I14" s="30"/>
      <c r="J14" s="30"/>
      <c r="K14" s="31">
        <f t="shared" si="1"/>
        <v>0</v>
      </c>
      <c r="L14" s="32"/>
      <c r="M14" s="30"/>
      <c r="N14" s="32"/>
      <c r="O14" s="30"/>
      <c r="P14" s="32">
        <f t="shared" si="2"/>
        <v>0</v>
      </c>
      <c r="Q14" s="31">
        <f t="shared" si="0"/>
        <v>0</v>
      </c>
    </row>
    <row r="15" spans="1:17" ht="17.25" customHeight="1" x14ac:dyDescent="0.25">
      <c r="A15" s="145">
        <f>'EŠ-1-og_kanton'!A15</f>
        <v>0</v>
      </c>
      <c r="B15" s="34"/>
      <c r="C15" s="34"/>
      <c r="D15" s="34"/>
      <c r="E15" s="34"/>
      <c r="F15" s="34"/>
      <c r="G15" s="34"/>
      <c r="H15" s="34"/>
      <c r="I15" s="34"/>
      <c r="J15" s="34"/>
      <c r="K15" s="35">
        <f t="shared" si="1"/>
        <v>0</v>
      </c>
      <c r="L15" s="36"/>
      <c r="M15" s="34"/>
      <c r="N15" s="36"/>
      <c r="O15" s="34"/>
      <c r="P15" s="36">
        <f t="shared" si="2"/>
        <v>0</v>
      </c>
      <c r="Q15" s="35">
        <f t="shared" si="0"/>
        <v>0</v>
      </c>
    </row>
    <row r="16" spans="1:17" ht="17.25" customHeight="1" x14ac:dyDescent="0.25">
      <c r="A16" s="213">
        <f>'EŠ-1-og_kanton'!A16</f>
        <v>0</v>
      </c>
      <c r="B16" s="30"/>
      <c r="C16" s="30"/>
      <c r="D16" s="30"/>
      <c r="E16" s="30"/>
      <c r="F16" s="30"/>
      <c r="G16" s="30"/>
      <c r="H16" s="30"/>
      <c r="I16" s="30"/>
      <c r="J16" s="30"/>
      <c r="K16" s="31">
        <f t="shared" si="1"/>
        <v>0</v>
      </c>
      <c r="L16" s="32"/>
      <c r="M16" s="30"/>
      <c r="N16" s="32"/>
      <c r="O16" s="30"/>
      <c r="P16" s="32">
        <f t="shared" si="2"/>
        <v>0</v>
      </c>
      <c r="Q16" s="31">
        <f t="shared" si="0"/>
        <v>0</v>
      </c>
    </row>
    <row r="17" spans="1:17" ht="17.25" customHeight="1" x14ac:dyDescent="0.25">
      <c r="A17" s="145">
        <f>'EŠ-1-og_kanton'!A17</f>
        <v>0</v>
      </c>
      <c r="B17" s="37"/>
      <c r="C17" s="37"/>
      <c r="D17" s="37"/>
      <c r="E17" s="37"/>
      <c r="F17" s="37"/>
      <c r="G17" s="37"/>
      <c r="H17" s="37"/>
      <c r="I17" s="37"/>
      <c r="J17" s="37"/>
      <c r="K17" s="35">
        <f t="shared" si="1"/>
        <v>0</v>
      </c>
      <c r="L17" s="38"/>
      <c r="M17" s="37"/>
      <c r="N17" s="38"/>
      <c r="O17" s="37"/>
      <c r="P17" s="36">
        <f t="shared" si="2"/>
        <v>0</v>
      </c>
      <c r="Q17" s="35">
        <f t="shared" si="0"/>
        <v>0</v>
      </c>
    </row>
    <row r="18" spans="1:17" ht="17.25" customHeight="1" x14ac:dyDescent="0.25">
      <c r="A18" s="162" t="s">
        <v>242</v>
      </c>
      <c r="B18" s="31">
        <f t="shared" ref="B18:Q18" si="3">SUM(B12:B17)</f>
        <v>0</v>
      </c>
      <c r="C18" s="31">
        <f t="shared" si="3"/>
        <v>0</v>
      </c>
      <c r="D18" s="31">
        <f t="shared" si="3"/>
        <v>0</v>
      </c>
      <c r="E18" s="31">
        <f t="shared" si="3"/>
        <v>0</v>
      </c>
      <c r="F18" s="31">
        <f t="shared" si="3"/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  <c r="J18" s="31">
        <f t="shared" si="3"/>
        <v>0</v>
      </c>
      <c r="K18" s="31">
        <f t="shared" si="3"/>
        <v>0</v>
      </c>
      <c r="L18" s="161">
        <f t="shared" si="3"/>
        <v>0</v>
      </c>
      <c r="M18" s="31">
        <f t="shared" si="3"/>
        <v>0</v>
      </c>
      <c r="N18" s="161">
        <f t="shared" si="3"/>
        <v>0</v>
      </c>
      <c r="O18" s="31">
        <f t="shared" si="3"/>
        <v>0</v>
      </c>
      <c r="P18" s="161">
        <f t="shared" si="3"/>
        <v>0</v>
      </c>
      <c r="Q18" s="31">
        <f t="shared" si="3"/>
        <v>0</v>
      </c>
    </row>
    <row r="22" spans="1:17" x14ac:dyDescent="0.25">
      <c r="C22" s="64" t="s">
        <v>255</v>
      </c>
      <c r="D22" s="59" t="str">
        <f>'EŠ-1-og_kanton'!C21</f>
        <v>_________. godine</v>
      </c>
      <c r="E22" s="59"/>
      <c r="F22" s="62"/>
      <c r="G22" s="82"/>
      <c r="H22" s="83" t="s">
        <v>256</v>
      </c>
      <c r="I22" s="62"/>
      <c r="J22" s="62"/>
      <c r="K22" s="64" t="s">
        <v>257</v>
      </c>
      <c r="L22" s="59" t="str">
        <f>'EŠ-1-og_kanton'!S21</f>
        <v>_________________________</v>
      </c>
    </row>
  </sheetData>
  <sheetProtection password="C9E9" sheet="1" selectLockedCells="1"/>
  <mergeCells count="16">
    <mergeCell ref="P7:Q9"/>
    <mergeCell ref="A2:Q2"/>
    <mergeCell ref="A1:Q1"/>
    <mergeCell ref="A7:A10"/>
    <mergeCell ref="B7:K7"/>
    <mergeCell ref="B8:E8"/>
    <mergeCell ref="F8:I8"/>
    <mergeCell ref="J8:J9"/>
    <mergeCell ref="K8:K9"/>
    <mergeCell ref="L8:M9"/>
    <mergeCell ref="N8:O9"/>
    <mergeCell ref="B9:C9"/>
    <mergeCell ref="D9:E9"/>
    <mergeCell ref="L7:O7"/>
    <mergeCell ref="F9:G9"/>
    <mergeCell ref="H9:I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landscape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37"/>
  <sheetViews>
    <sheetView showGridLines="0" zoomScale="130" zoomScaleNormal="130" workbookViewId="0">
      <selection activeCell="G14" sqref="G14"/>
    </sheetView>
  </sheetViews>
  <sheetFormatPr defaultRowHeight="15" x14ac:dyDescent="0.25"/>
  <cols>
    <col min="1" max="1" width="11" style="46" customWidth="1"/>
    <col min="2" max="2" width="8.28515625" style="46" customWidth="1"/>
    <col min="3" max="3" width="9.140625" style="46"/>
    <col min="4" max="9" width="8.7109375" style="46" customWidth="1"/>
    <col min="10" max="10" width="9.140625" style="46"/>
    <col min="11" max="11" width="8.7109375" style="46" customWidth="1"/>
    <col min="12" max="12" width="10.5703125" style="46" customWidth="1"/>
    <col min="13" max="13" width="8.85546875" style="46" customWidth="1"/>
    <col min="14" max="14" width="8.7109375" style="46" customWidth="1"/>
    <col min="15" max="16" width="7.7109375" style="46" customWidth="1"/>
    <col min="17" max="17" width="9.140625" style="41"/>
  </cols>
  <sheetData>
    <row r="1" spans="1:16" ht="13.5" customHeight="1" x14ac:dyDescent="0.25">
      <c r="A1" s="338" t="s">
        <v>280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3.5" customHeight="1" x14ac:dyDescent="0.25">
      <c r="A2" s="67" t="s">
        <v>273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M2" s="105"/>
      <c r="N2" s="105"/>
      <c r="P2" s="25"/>
    </row>
    <row r="3" spans="1:16" ht="13.5" customHeight="1" x14ac:dyDescent="0.25">
      <c r="A3" s="67"/>
      <c r="B3" s="105"/>
      <c r="C3" s="105"/>
      <c r="D3" s="105"/>
      <c r="E3" s="105"/>
      <c r="F3" s="105"/>
      <c r="G3" s="105"/>
      <c r="H3" s="105"/>
      <c r="I3" s="105"/>
      <c r="J3" s="105"/>
      <c r="K3" s="105"/>
      <c r="M3" s="105"/>
      <c r="N3" s="105"/>
      <c r="P3" s="25"/>
    </row>
    <row r="4" spans="1:16" ht="13.5" customHeight="1" x14ac:dyDescent="0.25">
      <c r="A4" s="45" t="s">
        <v>0</v>
      </c>
      <c r="B4" s="45" t="str">
        <f>'EŠ-1-og_kanton'!B5</f>
        <v>31.12.20__. godine</v>
      </c>
      <c r="D4" s="105"/>
      <c r="E4" s="105"/>
      <c r="F4" s="105"/>
      <c r="G4" s="105"/>
      <c r="H4" s="105"/>
      <c r="I4" s="105"/>
      <c r="J4" s="105"/>
      <c r="K4" s="105"/>
      <c r="M4" s="105"/>
      <c r="N4" s="105"/>
      <c r="P4" s="25"/>
    </row>
    <row r="5" spans="1:16" ht="13.5" customHeight="1" x14ac:dyDescent="0.25">
      <c r="A5" s="45" t="s">
        <v>252</v>
      </c>
      <c r="B5" s="45">
        <f>'EŠ-1-og_kanton'!B6</f>
        <v>0</v>
      </c>
      <c r="C5" s="105"/>
      <c r="D5" s="105"/>
      <c r="E5" s="105"/>
      <c r="F5" s="105"/>
      <c r="G5" s="105"/>
      <c r="H5" s="105"/>
      <c r="I5" s="105"/>
      <c r="J5" s="105"/>
      <c r="K5" s="105"/>
      <c r="M5" s="105"/>
      <c r="N5" s="105"/>
      <c r="P5" s="25"/>
    </row>
    <row r="6" spans="1:16" ht="13.5" customHeight="1" x14ac:dyDescent="0.25">
      <c r="A6" s="45" t="s">
        <v>250</v>
      </c>
      <c r="B6" s="45">
        <f>'EŠ-1-og_kanton'!B7</f>
        <v>0</v>
      </c>
      <c r="C6" s="105"/>
      <c r="D6" s="105"/>
      <c r="E6" s="105"/>
      <c r="F6" s="105"/>
      <c r="G6" s="105"/>
      <c r="H6" s="105"/>
      <c r="I6" s="105"/>
      <c r="J6" s="105"/>
      <c r="K6" s="105"/>
      <c r="M6" s="105"/>
      <c r="N6" s="105"/>
      <c r="P6" s="25"/>
    </row>
    <row r="7" spans="1:16" ht="14.25" customHeight="1" x14ac:dyDescent="0.25">
      <c r="E7" s="44"/>
      <c r="F7" s="44"/>
      <c r="G7" s="44"/>
      <c r="H7" s="44"/>
      <c r="J7" s="44"/>
      <c r="K7" s="44"/>
      <c r="L7" s="106" t="s">
        <v>271</v>
      </c>
      <c r="M7" s="85">
        <f>'EŠ-1-og_kanton'!G18</f>
        <v>0</v>
      </c>
      <c r="N7" s="67" t="s">
        <v>15</v>
      </c>
      <c r="P7" s="25"/>
    </row>
    <row r="8" spans="1:16" ht="16.5" customHeight="1" x14ac:dyDescent="0.25">
      <c r="A8" s="339" t="s">
        <v>1</v>
      </c>
      <c r="B8" s="346" t="s">
        <v>16</v>
      </c>
      <c r="C8" s="346" t="s">
        <v>17</v>
      </c>
      <c r="D8" s="339" t="s">
        <v>18</v>
      </c>
      <c r="E8" s="339"/>
      <c r="F8" s="339"/>
      <c r="G8" s="339"/>
      <c r="H8" s="339"/>
      <c r="I8" s="339"/>
      <c r="J8" s="339"/>
      <c r="K8" s="346" t="s">
        <v>19</v>
      </c>
      <c r="L8" s="346" t="s">
        <v>20</v>
      </c>
      <c r="M8" s="346" t="s">
        <v>21</v>
      </c>
      <c r="N8" s="346"/>
      <c r="O8" s="346" t="s">
        <v>22</v>
      </c>
      <c r="P8" s="340" t="s">
        <v>23</v>
      </c>
    </row>
    <row r="9" spans="1:16" ht="10.5" customHeight="1" x14ac:dyDescent="0.25">
      <c r="A9" s="339"/>
      <c r="B9" s="346"/>
      <c r="C9" s="346"/>
      <c r="D9" s="339" t="s">
        <v>24</v>
      </c>
      <c r="E9" s="339"/>
      <c r="F9" s="339"/>
      <c r="G9" s="339"/>
      <c r="H9" s="339"/>
      <c r="I9" s="339"/>
      <c r="J9" s="339"/>
      <c r="K9" s="346"/>
      <c r="L9" s="346"/>
      <c r="M9" s="346"/>
      <c r="N9" s="346"/>
      <c r="O9" s="346"/>
      <c r="P9" s="340"/>
    </row>
    <row r="10" spans="1:16" ht="23.25" customHeight="1" x14ac:dyDescent="0.25">
      <c r="A10" s="339"/>
      <c r="B10" s="346"/>
      <c r="C10" s="346"/>
      <c r="D10" s="339"/>
      <c r="E10" s="339"/>
      <c r="F10" s="339"/>
      <c r="G10" s="339"/>
      <c r="H10" s="339"/>
      <c r="I10" s="339"/>
      <c r="J10" s="339"/>
      <c r="K10" s="346"/>
      <c r="L10" s="346"/>
      <c r="M10" s="346" t="s">
        <v>25</v>
      </c>
      <c r="N10" s="346" t="s">
        <v>26</v>
      </c>
      <c r="O10" s="346"/>
      <c r="P10" s="340"/>
    </row>
    <row r="11" spans="1:16" ht="15" customHeight="1" x14ac:dyDescent="0.25">
      <c r="A11" s="339"/>
      <c r="B11" s="346"/>
      <c r="C11" s="346"/>
      <c r="D11" s="49" t="s">
        <v>27</v>
      </c>
      <c r="E11" s="49" t="s">
        <v>28</v>
      </c>
      <c r="F11" s="28" t="s">
        <v>29</v>
      </c>
      <c r="G11" s="28" t="s">
        <v>30</v>
      </c>
      <c r="H11" s="28" t="s">
        <v>31</v>
      </c>
      <c r="I11" s="28" t="s">
        <v>32</v>
      </c>
      <c r="J11" s="28" t="s">
        <v>33</v>
      </c>
      <c r="K11" s="346"/>
      <c r="L11" s="346"/>
      <c r="M11" s="346"/>
      <c r="N11" s="346"/>
      <c r="O11" s="346"/>
      <c r="P11" s="340"/>
    </row>
    <row r="12" spans="1:16" x14ac:dyDescent="0.25">
      <c r="A12" s="339"/>
      <c r="B12" s="346"/>
      <c r="C12" s="346"/>
      <c r="D12" s="339" t="s">
        <v>277</v>
      </c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</row>
    <row r="13" spans="1:16" ht="10.5" customHeight="1" x14ac:dyDescent="0.25">
      <c r="A13" s="49" t="s">
        <v>227</v>
      </c>
      <c r="B13" s="49">
        <v>2</v>
      </c>
      <c r="C13" s="20" t="s">
        <v>244</v>
      </c>
      <c r="D13" s="21" t="s">
        <v>245</v>
      </c>
      <c r="E13" s="21" t="s">
        <v>246</v>
      </c>
      <c r="F13" s="21" t="s">
        <v>247</v>
      </c>
      <c r="G13" s="21" t="s">
        <v>34</v>
      </c>
      <c r="H13" s="21" t="s">
        <v>35</v>
      </c>
      <c r="I13" s="21" t="s">
        <v>36</v>
      </c>
      <c r="J13" s="21" t="s">
        <v>37</v>
      </c>
      <c r="K13" s="21" t="s">
        <v>38</v>
      </c>
      <c r="L13" s="21" t="s">
        <v>39</v>
      </c>
      <c r="M13" s="21" t="s">
        <v>40</v>
      </c>
      <c r="N13" s="21" t="s">
        <v>41</v>
      </c>
      <c r="O13" s="21" t="s">
        <v>42</v>
      </c>
      <c r="P13" s="22" t="s">
        <v>170</v>
      </c>
    </row>
    <row r="14" spans="1:16" ht="12" customHeight="1" x14ac:dyDescent="0.25">
      <c r="A14" s="344" t="str">
        <f>IF('EŠ-1-og_kanton'!A12="","",'EŠ-1-og_kanton'!A12)</f>
        <v/>
      </c>
      <c r="B14" s="345">
        <f>'EŠ-1-og_kanton'!G12</f>
        <v>0</v>
      </c>
      <c r="C14" s="109" t="s">
        <v>43</v>
      </c>
      <c r="D14" s="71"/>
      <c r="E14" s="71"/>
      <c r="F14" s="71"/>
      <c r="G14" s="71"/>
      <c r="H14" s="71"/>
      <c r="I14" s="71"/>
      <c r="J14" s="77">
        <f>SUM(D14:I14)</f>
        <v>0</v>
      </c>
      <c r="K14" s="71"/>
      <c r="L14" s="71"/>
      <c r="M14" s="71"/>
      <c r="N14" s="71"/>
      <c r="O14" s="77" t="str">
        <f>IF((L14-M14-N14)&lt;=0,"",L14-M14-N14)</f>
        <v/>
      </c>
      <c r="P14" s="78" t="str">
        <f>IF(L14-M14-N14&gt;=0,"",L14-M14-N14)</f>
        <v/>
      </c>
    </row>
    <row r="15" spans="1:16" ht="12" customHeight="1" x14ac:dyDescent="0.25">
      <c r="A15" s="344"/>
      <c r="B15" s="345"/>
      <c r="C15" s="108" t="s">
        <v>44</v>
      </c>
      <c r="D15" s="50"/>
      <c r="E15" s="50"/>
      <c r="F15" s="50"/>
      <c r="G15" s="50"/>
      <c r="H15" s="50"/>
      <c r="I15" s="50"/>
      <c r="J15" s="79">
        <f t="shared" ref="J15:J30" si="0">SUM(D15:I15)</f>
        <v>0</v>
      </c>
      <c r="K15" s="50"/>
      <c r="L15" s="50"/>
      <c r="M15" s="50"/>
      <c r="N15" s="50"/>
      <c r="O15" s="79" t="str">
        <f>IF((L15-M15-N15)&lt;=0,"",L15-M15-N15)</f>
        <v/>
      </c>
      <c r="P15" s="80" t="str">
        <f>IF(L15-M15-N15&gt;=0,"",L15-M15-N15)</f>
        <v/>
      </c>
    </row>
    <row r="16" spans="1:16" ht="12" customHeight="1" x14ac:dyDescent="0.25">
      <c r="A16" s="344"/>
      <c r="B16" s="345"/>
      <c r="C16" s="109" t="s">
        <v>45</v>
      </c>
      <c r="D16" s="77">
        <f t="shared" ref="D16:P16" si="1">SUM(D14:D15)</f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77">
        <f t="shared" si="1"/>
        <v>0</v>
      </c>
      <c r="I16" s="77">
        <f t="shared" si="1"/>
        <v>0</v>
      </c>
      <c r="J16" s="77">
        <f t="shared" si="1"/>
        <v>0</v>
      </c>
      <c r="K16" s="77">
        <f t="shared" si="1"/>
        <v>0</v>
      </c>
      <c r="L16" s="77">
        <f t="shared" si="1"/>
        <v>0</v>
      </c>
      <c r="M16" s="77">
        <f t="shared" si="1"/>
        <v>0</v>
      </c>
      <c r="N16" s="77">
        <f t="shared" si="1"/>
        <v>0</v>
      </c>
      <c r="O16" s="77">
        <f t="shared" si="1"/>
        <v>0</v>
      </c>
      <c r="P16" s="78">
        <f t="shared" si="1"/>
        <v>0</v>
      </c>
    </row>
    <row r="17" spans="1:16" ht="12" customHeight="1" x14ac:dyDescent="0.25">
      <c r="A17" s="344" t="str">
        <f>IF('EŠ-1-og_kanton'!A13="","",'EŠ-1-og_kanton'!A13)</f>
        <v/>
      </c>
      <c r="B17" s="345">
        <f>'EŠ-1-og_kanton'!G13</f>
        <v>0</v>
      </c>
      <c r="C17" s="108" t="s">
        <v>43</v>
      </c>
      <c r="D17" s="50"/>
      <c r="E17" s="50"/>
      <c r="F17" s="50"/>
      <c r="G17" s="50"/>
      <c r="H17" s="50"/>
      <c r="I17" s="50"/>
      <c r="J17" s="79">
        <f t="shared" ref="J17" si="2">SUM(D17:I17)</f>
        <v>0</v>
      </c>
      <c r="K17" s="50"/>
      <c r="L17" s="50"/>
      <c r="M17" s="50"/>
      <c r="N17" s="50"/>
      <c r="O17" s="79" t="str">
        <f t="shared" ref="O17:O18" si="3">IF((L17-M17-N17)&lt;=0,"",L17-M17-N17)</f>
        <v/>
      </c>
      <c r="P17" s="80" t="str">
        <f t="shared" ref="P17:P18" si="4">IF(L17-M17-N17&gt;=0,"",L17-M17-N17)</f>
        <v/>
      </c>
    </row>
    <row r="18" spans="1:16" ht="12" customHeight="1" x14ac:dyDescent="0.25">
      <c r="A18" s="344"/>
      <c r="B18" s="345"/>
      <c r="C18" s="109" t="s">
        <v>44</v>
      </c>
      <c r="D18" s="71"/>
      <c r="E18" s="71"/>
      <c r="F18" s="71"/>
      <c r="G18" s="71"/>
      <c r="H18" s="71"/>
      <c r="I18" s="71"/>
      <c r="J18" s="77">
        <f t="shared" si="0"/>
        <v>0</v>
      </c>
      <c r="K18" s="71"/>
      <c r="L18" s="71"/>
      <c r="M18" s="71"/>
      <c r="N18" s="71"/>
      <c r="O18" s="77" t="str">
        <f t="shared" si="3"/>
        <v/>
      </c>
      <c r="P18" s="111" t="str">
        <f t="shared" si="4"/>
        <v/>
      </c>
    </row>
    <row r="19" spans="1:16" ht="12" customHeight="1" x14ac:dyDescent="0.25">
      <c r="A19" s="344"/>
      <c r="B19" s="345"/>
      <c r="C19" s="108" t="s">
        <v>45</v>
      </c>
      <c r="D19" s="79">
        <f t="shared" ref="D19:P28" si="5">SUM(D17:D18)</f>
        <v>0</v>
      </c>
      <c r="E19" s="79">
        <f t="shared" si="5"/>
        <v>0</v>
      </c>
      <c r="F19" s="79">
        <f t="shared" si="5"/>
        <v>0</v>
      </c>
      <c r="G19" s="79">
        <f t="shared" si="5"/>
        <v>0</v>
      </c>
      <c r="H19" s="79">
        <f t="shared" si="5"/>
        <v>0</v>
      </c>
      <c r="I19" s="79">
        <f t="shared" si="5"/>
        <v>0</v>
      </c>
      <c r="J19" s="79">
        <f t="shared" si="5"/>
        <v>0</v>
      </c>
      <c r="K19" s="79">
        <f t="shared" si="5"/>
        <v>0</v>
      </c>
      <c r="L19" s="79">
        <f t="shared" si="5"/>
        <v>0</v>
      </c>
      <c r="M19" s="79">
        <f t="shared" si="5"/>
        <v>0</v>
      </c>
      <c r="N19" s="79">
        <f t="shared" si="5"/>
        <v>0</v>
      </c>
      <c r="O19" s="79">
        <f t="shared" si="5"/>
        <v>0</v>
      </c>
      <c r="P19" s="110">
        <f t="shared" si="5"/>
        <v>0</v>
      </c>
    </row>
    <row r="20" spans="1:16" ht="12" customHeight="1" x14ac:dyDescent="0.25">
      <c r="A20" s="344" t="str">
        <f>IF('EŠ-1-og_kanton'!A14="","",'EŠ-1-og_kanton'!A14)</f>
        <v/>
      </c>
      <c r="B20" s="345">
        <f>'EŠ-1-og_kanton'!G14</f>
        <v>0</v>
      </c>
      <c r="C20" s="109" t="s">
        <v>43</v>
      </c>
      <c r="D20" s="71"/>
      <c r="E20" s="71"/>
      <c r="F20" s="71"/>
      <c r="G20" s="71"/>
      <c r="H20" s="71"/>
      <c r="I20" s="71"/>
      <c r="J20" s="77">
        <f t="shared" ref="J20" si="6">SUM(D20:I20)</f>
        <v>0</v>
      </c>
      <c r="K20" s="71"/>
      <c r="L20" s="71"/>
      <c r="M20" s="71"/>
      <c r="N20" s="71"/>
      <c r="O20" s="77" t="str">
        <f t="shared" ref="O20:O21" si="7">IF((L20-M20-N20)&lt;=0,"",L20-M20-N20)</f>
        <v/>
      </c>
      <c r="P20" s="78" t="str">
        <f t="shared" ref="P20:P21" si="8">IF(L20-M20-N20&gt;=0,"",L20-M20-N20)</f>
        <v/>
      </c>
    </row>
    <row r="21" spans="1:16" ht="12" customHeight="1" x14ac:dyDescent="0.25">
      <c r="A21" s="344"/>
      <c r="B21" s="345"/>
      <c r="C21" s="108" t="s">
        <v>44</v>
      </c>
      <c r="D21" s="50"/>
      <c r="E21" s="50"/>
      <c r="F21" s="50"/>
      <c r="G21" s="50"/>
      <c r="H21" s="50"/>
      <c r="I21" s="50"/>
      <c r="J21" s="79">
        <f t="shared" si="0"/>
        <v>0</v>
      </c>
      <c r="K21" s="50"/>
      <c r="L21" s="50"/>
      <c r="M21" s="50"/>
      <c r="N21" s="50"/>
      <c r="O21" s="79" t="str">
        <f t="shared" si="7"/>
        <v/>
      </c>
      <c r="P21" s="110" t="str">
        <f t="shared" si="8"/>
        <v/>
      </c>
    </row>
    <row r="22" spans="1:16" ht="12" customHeight="1" x14ac:dyDescent="0.25">
      <c r="A22" s="344"/>
      <c r="B22" s="345"/>
      <c r="C22" s="109" t="s">
        <v>45</v>
      </c>
      <c r="D22" s="77">
        <f t="shared" ref="D22:J22" si="9">SUM(D20:D21)</f>
        <v>0</v>
      </c>
      <c r="E22" s="77">
        <f t="shared" si="9"/>
        <v>0</v>
      </c>
      <c r="F22" s="77">
        <f t="shared" si="9"/>
        <v>0</v>
      </c>
      <c r="G22" s="77">
        <f t="shared" si="9"/>
        <v>0</v>
      </c>
      <c r="H22" s="77">
        <f t="shared" si="9"/>
        <v>0</v>
      </c>
      <c r="I22" s="77">
        <f t="shared" si="9"/>
        <v>0</v>
      </c>
      <c r="J22" s="77">
        <f t="shared" si="9"/>
        <v>0</v>
      </c>
      <c r="K22" s="77">
        <f t="shared" si="5"/>
        <v>0</v>
      </c>
      <c r="L22" s="77">
        <f t="shared" si="5"/>
        <v>0</v>
      </c>
      <c r="M22" s="77">
        <f t="shared" si="5"/>
        <v>0</v>
      </c>
      <c r="N22" s="77">
        <f t="shared" si="5"/>
        <v>0</v>
      </c>
      <c r="O22" s="77">
        <f t="shared" si="5"/>
        <v>0</v>
      </c>
      <c r="P22" s="111">
        <f t="shared" si="5"/>
        <v>0</v>
      </c>
    </row>
    <row r="23" spans="1:16" ht="12" customHeight="1" x14ac:dyDescent="0.25">
      <c r="A23" s="344" t="str">
        <f>IF('EŠ-1-og_kanton'!A15="","",'EŠ-1-og_kanton'!A15)</f>
        <v/>
      </c>
      <c r="B23" s="345">
        <f>'EŠ-1-og_kanton'!G15</f>
        <v>0</v>
      </c>
      <c r="C23" s="108" t="s">
        <v>43</v>
      </c>
      <c r="D23" s="50"/>
      <c r="E23" s="50"/>
      <c r="F23" s="50"/>
      <c r="G23" s="50"/>
      <c r="H23" s="50"/>
      <c r="I23" s="50"/>
      <c r="J23" s="79">
        <f t="shared" ref="J23" si="10">SUM(D23:I23)</f>
        <v>0</v>
      </c>
      <c r="K23" s="50"/>
      <c r="L23" s="50"/>
      <c r="M23" s="50"/>
      <c r="N23" s="50"/>
      <c r="O23" s="79" t="str">
        <f t="shared" ref="O23:O24" si="11">IF((L23-M23-N23)&lt;=0,"",L23-M23-N23)</f>
        <v/>
      </c>
      <c r="P23" s="80" t="str">
        <f t="shared" ref="P23:P24" si="12">IF(L23-M23-N23&gt;=0,"",L23-M23-N23)</f>
        <v/>
      </c>
    </row>
    <row r="24" spans="1:16" ht="12" customHeight="1" x14ac:dyDescent="0.25">
      <c r="A24" s="344"/>
      <c r="B24" s="345"/>
      <c r="C24" s="109" t="s">
        <v>44</v>
      </c>
      <c r="D24" s="71"/>
      <c r="E24" s="71"/>
      <c r="F24" s="71"/>
      <c r="G24" s="71"/>
      <c r="H24" s="71"/>
      <c r="I24" s="71"/>
      <c r="J24" s="77">
        <f t="shared" si="0"/>
        <v>0</v>
      </c>
      <c r="K24" s="71"/>
      <c r="L24" s="71"/>
      <c r="M24" s="71"/>
      <c r="N24" s="71"/>
      <c r="O24" s="77" t="str">
        <f t="shared" si="11"/>
        <v/>
      </c>
      <c r="P24" s="111" t="str">
        <f t="shared" si="12"/>
        <v/>
      </c>
    </row>
    <row r="25" spans="1:16" ht="12" customHeight="1" x14ac:dyDescent="0.25">
      <c r="A25" s="344"/>
      <c r="B25" s="345"/>
      <c r="C25" s="108" t="s">
        <v>45</v>
      </c>
      <c r="D25" s="79">
        <f t="shared" ref="D25:P25" si="13">SUM(D23:D24)</f>
        <v>0</v>
      </c>
      <c r="E25" s="79">
        <f t="shared" si="13"/>
        <v>0</v>
      </c>
      <c r="F25" s="79">
        <f t="shared" si="13"/>
        <v>0</v>
      </c>
      <c r="G25" s="79">
        <f t="shared" si="13"/>
        <v>0</v>
      </c>
      <c r="H25" s="79">
        <f t="shared" si="13"/>
        <v>0</v>
      </c>
      <c r="I25" s="79">
        <f t="shared" si="13"/>
        <v>0</v>
      </c>
      <c r="J25" s="79">
        <f t="shared" si="13"/>
        <v>0</v>
      </c>
      <c r="K25" s="79">
        <f t="shared" si="13"/>
        <v>0</v>
      </c>
      <c r="L25" s="79">
        <f t="shared" si="13"/>
        <v>0</v>
      </c>
      <c r="M25" s="79">
        <f t="shared" si="13"/>
        <v>0</v>
      </c>
      <c r="N25" s="79">
        <f t="shared" si="13"/>
        <v>0</v>
      </c>
      <c r="O25" s="79">
        <f t="shared" si="13"/>
        <v>0</v>
      </c>
      <c r="P25" s="110">
        <f t="shared" si="13"/>
        <v>0</v>
      </c>
    </row>
    <row r="26" spans="1:16" ht="12" customHeight="1" x14ac:dyDescent="0.25">
      <c r="A26" s="344" t="str">
        <f>IF('EŠ-1-og_kanton'!A16="","",'EŠ-1-og_kanton'!A16)</f>
        <v/>
      </c>
      <c r="B26" s="345">
        <f>'EŠ-1-og_kanton'!G16</f>
        <v>0</v>
      </c>
      <c r="C26" s="109" t="s">
        <v>43</v>
      </c>
      <c r="D26" s="71"/>
      <c r="E26" s="71"/>
      <c r="F26" s="71"/>
      <c r="G26" s="71"/>
      <c r="H26" s="71"/>
      <c r="I26" s="71"/>
      <c r="J26" s="77">
        <f t="shared" ref="J26" si="14">SUM(D26:I26)</f>
        <v>0</v>
      </c>
      <c r="K26" s="71"/>
      <c r="L26" s="71"/>
      <c r="M26" s="71"/>
      <c r="N26" s="71"/>
      <c r="O26" s="77" t="str">
        <f t="shared" ref="O26:O27" si="15">IF((L26-M26-N26)&lt;=0,"",L26-M26-N26)</f>
        <v/>
      </c>
      <c r="P26" s="78" t="str">
        <f t="shared" ref="P26:P27" si="16">IF(L26-M26-N26&gt;=0,"",L26-M26-N26)</f>
        <v/>
      </c>
    </row>
    <row r="27" spans="1:16" ht="12" customHeight="1" x14ac:dyDescent="0.25">
      <c r="A27" s="344"/>
      <c r="B27" s="345"/>
      <c r="C27" s="108" t="s">
        <v>44</v>
      </c>
      <c r="D27" s="50"/>
      <c r="E27" s="50"/>
      <c r="F27" s="50"/>
      <c r="G27" s="50"/>
      <c r="H27" s="50"/>
      <c r="I27" s="50"/>
      <c r="J27" s="79">
        <f t="shared" si="0"/>
        <v>0</v>
      </c>
      <c r="K27" s="50"/>
      <c r="L27" s="50"/>
      <c r="M27" s="50"/>
      <c r="N27" s="50"/>
      <c r="O27" s="79" t="str">
        <f t="shared" si="15"/>
        <v/>
      </c>
      <c r="P27" s="110" t="str">
        <f t="shared" si="16"/>
        <v/>
      </c>
    </row>
    <row r="28" spans="1:16" ht="12" customHeight="1" x14ac:dyDescent="0.25">
      <c r="A28" s="344"/>
      <c r="B28" s="345"/>
      <c r="C28" s="109" t="s">
        <v>45</v>
      </c>
      <c r="D28" s="77">
        <f t="shared" ref="D28:I28" si="17">SUM(D26:D27)</f>
        <v>0</v>
      </c>
      <c r="E28" s="77">
        <f t="shared" si="17"/>
        <v>0</v>
      </c>
      <c r="F28" s="77">
        <f t="shared" si="17"/>
        <v>0</v>
      </c>
      <c r="G28" s="77">
        <f t="shared" si="17"/>
        <v>0</v>
      </c>
      <c r="H28" s="77">
        <f t="shared" si="17"/>
        <v>0</v>
      </c>
      <c r="I28" s="77">
        <f t="shared" si="17"/>
        <v>0</v>
      </c>
      <c r="J28" s="77">
        <f t="shared" ref="J28" si="18">SUM(J26:J27)</f>
        <v>0</v>
      </c>
      <c r="K28" s="77">
        <f t="shared" si="5"/>
        <v>0</v>
      </c>
      <c r="L28" s="77">
        <f t="shared" si="5"/>
        <v>0</v>
      </c>
      <c r="M28" s="77">
        <f t="shared" si="5"/>
        <v>0</v>
      </c>
      <c r="N28" s="77">
        <f t="shared" si="5"/>
        <v>0</v>
      </c>
      <c r="O28" s="77">
        <f t="shared" si="5"/>
        <v>0</v>
      </c>
      <c r="P28" s="111">
        <f t="shared" si="5"/>
        <v>0</v>
      </c>
    </row>
    <row r="29" spans="1:16" ht="12" customHeight="1" x14ac:dyDescent="0.25">
      <c r="A29" s="344" t="str">
        <f>IF('EŠ-1-og_kanton'!A17="","",'EŠ-1-og_kanton'!A17)</f>
        <v/>
      </c>
      <c r="B29" s="345">
        <f>'EŠ-1-og_kanton'!G17</f>
        <v>0</v>
      </c>
      <c r="C29" s="108" t="s">
        <v>43</v>
      </c>
      <c r="D29" s="38"/>
      <c r="E29" s="38"/>
      <c r="F29" s="38"/>
      <c r="G29" s="38"/>
      <c r="H29" s="38"/>
      <c r="I29" s="38"/>
      <c r="J29" s="79">
        <f t="shared" ref="J29" si="19">SUM(D29:I29)</f>
        <v>0</v>
      </c>
      <c r="K29" s="38"/>
      <c r="L29" s="38"/>
      <c r="M29" s="38"/>
      <c r="N29" s="38"/>
      <c r="O29" s="107" t="str">
        <f t="shared" ref="O29:O30" si="20">IF((L29-M29-N29)&lt;=0,"",L29-M29-N29)</f>
        <v/>
      </c>
      <c r="P29" s="112" t="str">
        <f t="shared" ref="P29:P30" si="21">IF(L29-M29-N29&gt;=0,"",L29-M29-N29)</f>
        <v/>
      </c>
    </row>
    <row r="30" spans="1:16" ht="12" customHeight="1" x14ac:dyDescent="0.25">
      <c r="A30" s="344"/>
      <c r="B30" s="345"/>
      <c r="C30" s="109" t="s">
        <v>44</v>
      </c>
      <c r="D30" s="113"/>
      <c r="E30" s="113"/>
      <c r="F30" s="113"/>
      <c r="G30" s="113"/>
      <c r="H30" s="113"/>
      <c r="I30" s="113"/>
      <c r="J30" s="77">
        <f t="shared" si="0"/>
        <v>0</v>
      </c>
      <c r="K30" s="113"/>
      <c r="L30" s="113"/>
      <c r="M30" s="113"/>
      <c r="N30" s="113"/>
      <c r="O30" s="114" t="str">
        <f t="shared" si="20"/>
        <v/>
      </c>
      <c r="P30" s="115" t="str">
        <f t="shared" si="21"/>
        <v/>
      </c>
    </row>
    <row r="31" spans="1:16" ht="12" customHeight="1" x14ac:dyDescent="0.25">
      <c r="A31" s="344"/>
      <c r="B31" s="345"/>
      <c r="C31" s="108" t="s">
        <v>45</v>
      </c>
      <c r="D31" s="79">
        <f t="shared" ref="D31:I31" si="22">SUM(D29:D30)</f>
        <v>0</v>
      </c>
      <c r="E31" s="79">
        <f t="shared" si="22"/>
        <v>0</v>
      </c>
      <c r="F31" s="79">
        <f t="shared" si="22"/>
        <v>0</v>
      </c>
      <c r="G31" s="79">
        <f t="shared" si="22"/>
        <v>0</v>
      </c>
      <c r="H31" s="79">
        <f t="shared" si="22"/>
        <v>0</v>
      </c>
      <c r="I31" s="79">
        <f t="shared" si="22"/>
        <v>0</v>
      </c>
      <c r="J31" s="79">
        <f t="shared" ref="J31" si="23">SUM(J29:J30)</f>
        <v>0</v>
      </c>
      <c r="K31" s="79">
        <f t="shared" ref="K31:P31" si="24">SUM(K29:K30)</f>
        <v>0</v>
      </c>
      <c r="L31" s="79">
        <f t="shared" si="24"/>
        <v>0</v>
      </c>
      <c r="M31" s="79">
        <f t="shared" si="24"/>
        <v>0</v>
      </c>
      <c r="N31" s="79">
        <f t="shared" si="24"/>
        <v>0</v>
      </c>
      <c r="O31" s="79">
        <f t="shared" si="24"/>
        <v>0</v>
      </c>
      <c r="P31" s="110">
        <f t="shared" si="24"/>
        <v>0</v>
      </c>
    </row>
    <row r="32" spans="1:16" ht="12" customHeight="1" x14ac:dyDescent="0.25">
      <c r="A32" s="344" t="s">
        <v>167</v>
      </c>
      <c r="B32" s="345">
        <f>SUM(B14:B31)</f>
        <v>0</v>
      </c>
      <c r="C32" s="109" t="s">
        <v>43</v>
      </c>
      <c r="D32" s="77">
        <f>SUM(D14,D17,D20,D23,D26,D29)</f>
        <v>0</v>
      </c>
      <c r="E32" s="77">
        <f t="shared" ref="E32:P33" si="25">SUM(E14,E17,E20,E23,E26,E29)</f>
        <v>0</v>
      </c>
      <c r="F32" s="77">
        <f t="shared" si="25"/>
        <v>0</v>
      </c>
      <c r="G32" s="77">
        <f t="shared" si="25"/>
        <v>0</v>
      </c>
      <c r="H32" s="77">
        <f t="shared" si="25"/>
        <v>0</v>
      </c>
      <c r="I32" s="77">
        <f t="shared" si="25"/>
        <v>0</v>
      </c>
      <c r="J32" s="77">
        <f t="shared" si="25"/>
        <v>0</v>
      </c>
      <c r="K32" s="77">
        <f t="shared" si="25"/>
        <v>0</v>
      </c>
      <c r="L32" s="77">
        <f t="shared" si="25"/>
        <v>0</v>
      </c>
      <c r="M32" s="77">
        <f t="shared" si="25"/>
        <v>0</v>
      </c>
      <c r="N32" s="77">
        <f t="shared" si="25"/>
        <v>0</v>
      </c>
      <c r="O32" s="77">
        <f t="shared" si="25"/>
        <v>0</v>
      </c>
      <c r="P32" s="78">
        <f t="shared" si="25"/>
        <v>0</v>
      </c>
    </row>
    <row r="33" spans="1:18" ht="12" customHeight="1" x14ac:dyDescent="0.25">
      <c r="A33" s="344"/>
      <c r="B33" s="345"/>
      <c r="C33" s="108" t="s">
        <v>44</v>
      </c>
      <c r="D33" s="79">
        <f>SUM(D15,D18,D21,D24,D27,D30)</f>
        <v>0</v>
      </c>
      <c r="E33" s="79">
        <f t="shared" si="25"/>
        <v>0</v>
      </c>
      <c r="F33" s="79">
        <f t="shared" si="25"/>
        <v>0</v>
      </c>
      <c r="G33" s="79">
        <f t="shared" si="25"/>
        <v>0</v>
      </c>
      <c r="H33" s="79">
        <f t="shared" si="25"/>
        <v>0</v>
      </c>
      <c r="I33" s="79">
        <f t="shared" si="25"/>
        <v>0</v>
      </c>
      <c r="J33" s="79">
        <f t="shared" si="25"/>
        <v>0</v>
      </c>
      <c r="K33" s="79">
        <f t="shared" si="25"/>
        <v>0</v>
      </c>
      <c r="L33" s="79">
        <f t="shared" si="25"/>
        <v>0</v>
      </c>
      <c r="M33" s="79">
        <f t="shared" si="25"/>
        <v>0</v>
      </c>
      <c r="N33" s="79">
        <f t="shared" si="25"/>
        <v>0</v>
      </c>
      <c r="O33" s="79">
        <f t="shared" si="25"/>
        <v>0</v>
      </c>
      <c r="P33" s="80">
        <f t="shared" si="25"/>
        <v>0</v>
      </c>
    </row>
    <row r="34" spans="1:18" ht="12" customHeight="1" x14ac:dyDescent="0.25">
      <c r="A34" s="344"/>
      <c r="B34" s="345"/>
      <c r="C34" s="116" t="s">
        <v>45</v>
      </c>
      <c r="D34" s="117">
        <f>SUM(D32:D33)</f>
        <v>0</v>
      </c>
      <c r="E34" s="117">
        <f t="shared" ref="E34:P34" si="26">SUM(E32:E33)</f>
        <v>0</v>
      </c>
      <c r="F34" s="117">
        <f t="shared" si="26"/>
        <v>0</v>
      </c>
      <c r="G34" s="117">
        <f t="shared" si="26"/>
        <v>0</v>
      </c>
      <c r="H34" s="117">
        <f t="shared" si="26"/>
        <v>0</v>
      </c>
      <c r="I34" s="117">
        <f t="shared" si="26"/>
        <v>0</v>
      </c>
      <c r="J34" s="117">
        <f t="shared" si="26"/>
        <v>0</v>
      </c>
      <c r="K34" s="117">
        <f t="shared" si="26"/>
        <v>0</v>
      </c>
      <c r="L34" s="117">
        <f>SUM(L32:L33)</f>
        <v>0</v>
      </c>
      <c r="M34" s="117">
        <f t="shared" si="26"/>
        <v>0</v>
      </c>
      <c r="N34" s="117">
        <f t="shared" si="26"/>
        <v>0</v>
      </c>
      <c r="O34" s="117">
        <f t="shared" si="26"/>
        <v>0</v>
      </c>
      <c r="P34" s="81">
        <f t="shared" si="26"/>
        <v>0</v>
      </c>
    </row>
    <row r="35" spans="1:18" x14ac:dyDescent="0.25">
      <c r="L35" s="106"/>
    </row>
    <row r="36" spans="1:18" x14ac:dyDescent="0.25">
      <c r="O36" s="44"/>
      <c r="P36" s="59"/>
      <c r="Q36" s="44"/>
      <c r="R36" s="44"/>
    </row>
    <row r="37" spans="1:18" x14ac:dyDescent="0.25">
      <c r="C37" s="64" t="s">
        <v>255</v>
      </c>
      <c r="D37" s="59" t="str">
        <f>'EŠ-1-og_kanton'!C21</f>
        <v>_________. godine</v>
      </c>
      <c r="E37" s="59"/>
      <c r="F37" s="59"/>
      <c r="G37" s="59"/>
      <c r="H37" s="83" t="s">
        <v>256</v>
      </c>
      <c r="I37" s="82"/>
      <c r="J37" s="59"/>
      <c r="K37" s="64" t="s">
        <v>257</v>
      </c>
      <c r="L37" s="59" t="str">
        <f>'EŠ-1-og_kanton'!S21</f>
        <v>_________________________</v>
      </c>
      <c r="N37" s="84"/>
    </row>
  </sheetData>
  <sheetProtection password="C9E9" sheet="1" formatCells="0" formatColumns="0" formatRows="0" selectLockedCells="1"/>
  <mergeCells count="28">
    <mergeCell ref="A20:A22"/>
    <mergeCell ref="B20:B22"/>
    <mergeCell ref="A14:A16"/>
    <mergeCell ref="B14:B16"/>
    <mergeCell ref="B17:B19"/>
    <mergeCell ref="D9:J10"/>
    <mergeCell ref="A17:A19"/>
    <mergeCell ref="O8:O11"/>
    <mergeCell ref="A8:A12"/>
    <mergeCell ref="B8:B12"/>
    <mergeCell ref="C8:C12"/>
    <mergeCell ref="D12:P12"/>
    <mergeCell ref="A32:A34"/>
    <mergeCell ref="B32:B34"/>
    <mergeCell ref="A29:A31"/>
    <mergeCell ref="B29:B31"/>
    <mergeCell ref="A1:P1"/>
    <mergeCell ref="A23:A25"/>
    <mergeCell ref="B23:B25"/>
    <mergeCell ref="A26:A28"/>
    <mergeCell ref="B26:B28"/>
    <mergeCell ref="P8:P11"/>
    <mergeCell ref="M10:M11"/>
    <mergeCell ref="N10:N11"/>
    <mergeCell ref="D8:J8"/>
    <mergeCell ref="K8:K11"/>
    <mergeCell ref="L8:L11"/>
    <mergeCell ref="M8:N9"/>
  </mergeCells>
  <dataValidations count="1">
    <dataValidation type="custom" allowBlank="1" showInputMessage="1" showErrorMessage="1" prompt="Izračun automatski" sqref="C19 C16 C25 C22 C31 C28">
      <formula1>SUM(C14:C15)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ignoredErrors>
    <ignoredError sqref="E11" twoDigitTextYear="1"/>
    <ignoredError sqref="A13" numberStoredAsText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142"/>
  <sheetViews>
    <sheetView zoomScale="130" zoomScaleNormal="130" zoomScaleSheetLayoutView="100" workbookViewId="0">
      <selection activeCell="D14" sqref="D14"/>
    </sheetView>
  </sheetViews>
  <sheetFormatPr defaultRowHeight="15" x14ac:dyDescent="0.25"/>
  <cols>
    <col min="1" max="1" width="10.5703125" style="46" customWidth="1"/>
    <col min="2" max="2" width="9.140625" style="46" customWidth="1"/>
    <col min="3" max="3" width="15.5703125" style="46" customWidth="1"/>
    <col min="4" max="5" width="7.28515625" style="46" customWidth="1"/>
    <col min="6" max="6" width="7.85546875" style="46" customWidth="1"/>
    <col min="7" max="7" width="8.140625" style="46" customWidth="1"/>
    <col min="8" max="9" width="7.28515625" style="46" customWidth="1"/>
    <col min="10" max="10" width="8.85546875" style="46" customWidth="1"/>
    <col min="11" max="11" width="9.140625" style="46" customWidth="1"/>
    <col min="12" max="12" width="10.5703125" style="46" customWidth="1"/>
    <col min="13" max="13" width="9.5703125" style="46" customWidth="1"/>
    <col min="14" max="14" width="8.28515625" style="46" customWidth="1"/>
    <col min="15" max="15" width="8.5703125" style="46" customWidth="1"/>
    <col min="16" max="16" width="8.85546875" style="55" customWidth="1"/>
    <col min="17" max="17" width="9.140625" style="46"/>
    <col min="18" max="19" width="9.140625" style="41"/>
    <col min="20" max="22" width="9.140625" style="14"/>
  </cols>
  <sheetData>
    <row r="1" spans="1:16" ht="12.75" customHeight="1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2" customHeight="1" x14ac:dyDescent="0.25">
      <c r="A2" s="24" t="s">
        <v>309</v>
      </c>
      <c r="B2" s="24"/>
    </row>
    <row r="3" spans="1:16" ht="12" customHeight="1" x14ac:dyDescent="0.25">
      <c r="A3" s="298" t="s">
        <v>321</v>
      </c>
      <c r="B3" s="44"/>
      <c r="D3" s="348" t="s">
        <v>63</v>
      </c>
      <c r="E3" s="348"/>
      <c r="F3" s="348"/>
      <c r="G3" s="348"/>
      <c r="H3" s="348"/>
      <c r="I3" s="348"/>
      <c r="J3" s="348"/>
      <c r="K3" s="348"/>
      <c r="L3" s="348"/>
      <c r="N3" s="302"/>
      <c r="O3" s="44"/>
    </row>
    <row r="4" spans="1:16" ht="12" customHeight="1" x14ac:dyDescent="0.25">
      <c r="A4" s="44"/>
      <c r="B4" s="44"/>
      <c r="D4" s="290"/>
      <c r="E4" s="290"/>
      <c r="F4" s="290"/>
      <c r="G4" s="290"/>
      <c r="H4" s="290"/>
      <c r="I4" s="290"/>
      <c r="J4" s="290"/>
      <c r="K4" s="290"/>
      <c r="L4" s="290"/>
      <c r="N4" s="302"/>
      <c r="O4" s="44"/>
    </row>
    <row r="5" spans="1:16" ht="12" customHeight="1" x14ac:dyDescent="0.25">
      <c r="A5" s="45" t="s">
        <v>0</v>
      </c>
      <c r="B5" s="45" t="str">
        <f>'EŠ-1-og_kanton'!B5</f>
        <v>31.12.20__. godine</v>
      </c>
      <c r="D5" s="290"/>
      <c r="E5" s="290"/>
      <c r="F5" s="290"/>
      <c r="G5" s="290"/>
      <c r="H5" s="290"/>
      <c r="I5" s="290"/>
      <c r="J5" s="290"/>
      <c r="K5" s="290"/>
      <c r="L5" s="290"/>
      <c r="N5" s="302"/>
      <c r="O5" s="44"/>
    </row>
    <row r="6" spans="1:16" ht="12" customHeight="1" x14ac:dyDescent="0.25">
      <c r="A6" s="45" t="s">
        <v>252</v>
      </c>
      <c r="B6" s="45">
        <f>'EŠ-1-og_kanton'!B6</f>
        <v>0</v>
      </c>
      <c r="D6" s="290"/>
      <c r="E6" s="290"/>
      <c r="F6" s="290"/>
      <c r="G6" s="290"/>
      <c r="H6" s="290"/>
      <c r="I6" s="290"/>
      <c r="J6" s="290"/>
      <c r="K6" s="290"/>
      <c r="L6" s="290"/>
      <c r="N6" s="302"/>
      <c r="O6" s="44"/>
    </row>
    <row r="7" spans="1:16" ht="12" customHeight="1" x14ac:dyDescent="0.25">
      <c r="A7" s="45" t="s">
        <v>250</v>
      </c>
      <c r="B7" s="45">
        <f>'EŠ-1-og_kanton'!B7</f>
        <v>0</v>
      </c>
      <c r="D7" s="290"/>
      <c r="E7" s="290"/>
      <c r="F7" s="290"/>
      <c r="G7" s="290"/>
      <c r="H7" s="290"/>
      <c r="I7" s="290"/>
      <c r="J7" s="290"/>
      <c r="K7" s="290"/>
      <c r="L7" s="290"/>
      <c r="N7" s="302"/>
      <c r="O7" s="44"/>
    </row>
    <row r="8" spans="1:16" ht="12.75" customHeight="1" x14ac:dyDescent="0.25">
      <c r="A8" s="73"/>
      <c r="B8" s="73"/>
      <c r="C8" s="54"/>
      <c r="D8" s="73"/>
      <c r="E8" s="73"/>
      <c r="F8" s="54"/>
      <c r="G8" s="73"/>
      <c r="H8" s="73"/>
      <c r="I8" s="73"/>
      <c r="J8" s="73"/>
      <c r="L8" s="299" t="s">
        <v>286</v>
      </c>
      <c r="M8" s="303">
        <f>'EŠ-1-og_kanton'!B18</f>
        <v>0</v>
      </c>
      <c r="N8" s="304" t="s">
        <v>47</v>
      </c>
      <c r="O8" s="54"/>
    </row>
    <row r="9" spans="1:16" ht="18.75" customHeight="1" x14ac:dyDescent="0.25">
      <c r="A9" s="346" t="s">
        <v>1</v>
      </c>
      <c r="B9" s="346" t="s">
        <v>164</v>
      </c>
      <c r="C9" s="346" t="s">
        <v>17</v>
      </c>
      <c r="D9" s="346" t="s">
        <v>18</v>
      </c>
      <c r="E9" s="346"/>
      <c r="F9" s="346"/>
      <c r="G9" s="346"/>
      <c r="H9" s="346"/>
      <c r="I9" s="346"/>
      <c r="J9" s="346"/>
      <c r="K9" s="346" t="s">
        <v>19</v>
      </c>
      <c r="L9" s="346" t="s">
        <v>48</v>
      </c>
      <c r="M9" s="346" t="s">
        <v>21</v>
      </c>
      <c r="N9" s="346"/>
      <c r="O9" s="346" t="s">
        <v>22</v>
      </c>
      <c r="P9" s="340" t="s">
        <v>23</v>
      </c>
    </row>
    <row r="10" spans="1:16" ht="13.15" customHeight="1" x14ac:dyDescent="0.25">
      <c r="A10" s="346"/>
      <c r="B10" s="346"/>
      <c r="C10" s="346"/>
      <c r="D10" s="346" t="s">
        <v>24</v>
      </c>
      <c r="E10" s="346"/>
      <c r="F10" s="346"/>
      <c r="G10" s="346"/>
      <c r="H10" s="346"/>
      <c r="I10" s="346"/>
      <c r="J10" s="346"/>
      <c r="K10" s="346"/>
      <c r="L10" s="346"/>
      <c r="M10" s="346" t="s">
        <v>49</v>
      </c>
      <c r="N10" s="346" t="s">
        <v>50</v>
      </c>
      <c r="O10" s="346"/>
      <c r="P10" s="340"/>
    </row>
    <row r="11" spans="1:16" ht="18" customHeight="1" x14ac:dyDescent="0.25">
      <c r="A11" s="346"/>
      <c r="B11" s="346"/>
      <c r="C11" s="346"/>
      <c r="D11" s="305" t="s">
        <v>51</v>
      </c>
      <c r="E11" s="306" t="s">
        <v>52</v>
      </c>
      <c r="F11" s="118" t="s">
        <v>29</v>
      </c>
      <c r="G11" s="118" t="s">
        <v>30</v>
      </c>
      <c r="H11" s="118" t="s">
        <v>31</v>
      </c>
      <c r="I11" s="118" t="s">
        <v>32</v>
      </c>
      <c r="J11" s="118" t="s">
        <v>45</v>
      </c>
      <c r="K11" s="346"/>
      <c r="L11" s="346"/>
      <c r="M11" s="346"/>
      <c r="N11" s="346"/>
      <c r="O11" s="346"/>
      <c r="P11" s="340"/>
    </row>
    <row r="12" spans="1:16" ht="11.25" customHeight="1" x14ac:dyDescent="0.25">
      <c r="A12" s="346"/>
      <c r="B12" s="346"/>
      <c r="C12" s="346"/>
      <c r="D12" s="339" t="s">
        <v>311</v>
      </c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</row>
    <row r="13" spans="1:16" ht="7.5" customHeight="1" x14ac:dyDescent="0.25">
      <c r="A13" s="123">
        <v>1</v>
      </c>
      <c r="B13" s="123">
        <v>2</v>
      </c>
      <c r="C13" s="300" t="s">
        <v>244</v>
      </c>
      <c r="D13" s="300" t="s">
        <v>245</v>
      </c>
      <c r="E13" s="300" t="s">
        <v>246</v>
      </c>
      <c r="F13" s="300" t="s">
        <v>247</v>
      </c>
      <c r="G13" s="300" t="s">
        <v>34</v>
      </c>
      <c r="H13" s="300" t="s">
        <v>35</v>
      </c>
      <c r="I13" s="300" t="s">
        <v>36</v>
      </c>
      <c r="J13" s="300" t="s">
        <v>37</v>
      </c>
      <c r="K13" s="300" t="s">
        <v>38</v>
      </c>
      <c r="L13" s="300" t="s">
        <v>39</v>
      </c>
      <c r="M13" s="300" t="s">
        <v>40</v>
      </c>
      <c r="N13" s="300" t="s">
        <v>41</v>
      </c>
      <c r="O13" s="300" t="s">
        <v>42</v>
      </c>
      <c r="P13" s="301" t="s">
        <v>170</v>
      </c>
    </row>
    <row r="14" spans="1:16" ht="11.25" customHeight="1" x14ac:dyDescent="0.25">
      <c r="A14" s="340" t="str">
        <f>IF('EŠ-1-og_kanton'!A12="","",'EŠ-1-og_kanton'!A12)</f>
        <v/>
      </c>
      <c r="B14" s="345">
        <f>'EŠ-1-og_kanton'!B12</f>
        <v>0</v>
      </c>
      <c r="C14" s="307" t="s">
        <v>53</v>
      </c>
      <c r="D14" s="71"/>
      <c r="E14" s="71"/>
      <c r="F14" s="71"/>
      <c r="G14" s="71"/>
      <c r="H14" s="71"/>
      <c r="I14" s="71"/>
      <c r="J14" s="77">
        <f>SUM(D14:I14)</f>
        <v>0</v>
      </c>
      <c r="K14" s="71"/>
      <c r="L14" s="71"/>
      <c r="M14" s="71"/>
      <c r="N14" s="71"/>
      <c r="O14" s="77" t="str">
        <f>IF((L14-M14-N14)&lt;=0,"",L14-M14-N14)</f>
        <v/>
      </c>
      <c r="P14" s="111" t="str">
        <f>IF((L14-M14-N14)&gt;=0,"",L14-M14-N14)</f>
        <v/>
      </c>
    </row>
    <row r="15" spans="1:16" ht="11.25" customHeight="1" x14ac:dyDescent="0.25">
      <c r="A15" s="340"/>
      <c r="B15" s="345"/>
      <c r="C15" s="308" t="s">
        <v>212</v>
      </c>
      <c r="D15" s="50"/>
      <c r="E15" s="50"/>
      <c r="F15" s="50"/>
      <c r="G15" s="50"/>
      <c r="H15" s="50"/>
      <c r="I15" s="50"/>
      <c r="J15" s="79">
        <f t="shared" ref="J15:J20" si="0">SUM(D15:I15)</f>
        <v>0</v>
      </c>
      <c r="K15" s="50"/>
      <c r="L15" s="50"/>
      <c r="M15" s="50"/>
      <c r="N15" s="50"/>
      <c r="O15" s="79" t="str">
        <f t="shared" ref="O15:O20" si="1">IF((L15-M15-N15)&lt;=0,"",L15-M15-N15)</f>
        <v/>
      </c>
      <c r="P15" s="110" t="str">
        <f t="shared" ref="P15:P20" si="2">IF((L15-M15-N15)&gt;=0,"",L15-M15-N15)</f>
        <v/>
      </c>
    </row>
    <row r="16" spans="1:16" ht="11.25" customHeight="1" x14ac:dyDescent="0.25">
      <c r="A16" s="340"/>
      <c r="B16" s="345"/>
      <c r="C16" s="307" t="s">
        <v>54</v>
      </c>
      <c r="D16" s="71"/>
      <c r="E16" s="71"/>
      <c r="F16" s="71"/>
      <c r="G16" s="71"/>
      <c r="H16" s="71"/>
      <c r="I16" s="71"/>
      <c r="J16" s="77">
        <f t="shared" si="0"/>
        <v>0</v>
      </c>
      <c r="K16" s="71"/>
      <c r="L16" s="71"/>
      <c r="M16" s="71"/>
      <c r="N16" s="71"/>
      <c r="O16" s="77" t="str">
        <f t="shared" si="1"/>
        <v/>
      </c>
      <c r="P16" s="111" t="str">
        <f t="shared" si="2"/>
        <v/>
      </c>
    </row>
    <row r="17" spans="1:16" ht="11.25" customHeight="1" x14ac:dyDescent="0.25">
      <c r="A17" s="340"/>
      <c r="B17" s="345"/>
      <c r="C17" s="308" t="s">
        <v>55</v>
      </c>
      <c r="D17" s="50"/>
      <c r="E17" s="50"/>
      <c r="F17" s="50"/>
      <c r="G17" s="50"/>
      <c r="H17" s="50"/>
      <c r="I17" s="50"/>
      <c r="J17" s="79">
        <f t="shared" si="0"/>
        <v>0</v>
      </c>
      <c r="K17" s="50"/>
      <c r="L17" s="50"/>
      <c r="M17" s="50"/>
      <c r="N17" s="50"/>
      <c r="O17" s="79" t="str">
        <f t="shared" si="1"/>
        <v/>
      </c>
      <c r="P17" s="110" t="str">
        <f t="shared" si="2"/>
        <v/>
      </c>
    </row>
    <row r="18" spans="1:16" ht="11.25" customHeight="1" x14ac:dyDescent="0.25">
      <c r="A18" s="340"/>
      <c r="B18" s="345"/>
      <c r="C18" s="307" t="s">
        <v>198</v>
      </c>
      <c r="D18" s="71"/>
      <c r="E18" s="71"/>
      <c r="F18" s="71"/>
      <c r="G18" s="71"/>
      <c r="H18" s="71"/>
      <c r="I18" s="71"/>
      <c r="J18" s="77">
        <f t="shared" si="0"/>
        <v>0</v>
      </c>
      <c r="K18" s="71"/>
      <c r="L18" s="71"/>
      <c r="M18" s="71"/>
      <c r="N18" s="71"/>
      <c r="O18" s="77" t="str">
        <f t="shared" si="1"/>
        <v/>
      </c>
      <c r="P18" s="111" t="str">
        <f t="shared" si="2"/>
        <v/>
      </c>
    </row>
    <row r="19" spans="1:16" ht="11.25" customHeight="1" x14ac:dyDescent="0.25">
      <c r="A19" s="340"/>
      <c r="B19" s="345"/>
      <c r="C19" s="308" t="s">
        <v>199</v>
      </c>
      <c r="D19" s="50"/>
      <c r="E19" s="50"/>
      <c r="F19" s="50"/>
      <c r="G19" s="50"/>
      <c r="H19" s="50"/>
      <c r="I19" s="50"/>
      <c r="J19" s="79">
        <f t="shared" si="0"/>
        <v>0</v>
      </c>
      <c r="K19" s="50"/>
      <c r="L19" s="50"/>
      <c r="M19" s="50"/>
      <c r="N19" s="50"/>
      <c r="O19" s="79" t="str">
        <f t="shared" si="1"/>
        <v/>
      </c>
      <c r="P19" s="110" t="str">
        <f t="shared" si="2"/>
        <v/>
      </c>
    </row>
    <row r="20" spans="1:16" ht="11.25" customHeight="1" x14ac:dyDescent="0.25">
      <c r="A20" s="340"/>
      <c r="B20" s="345"/>
      <c r="C20" s="307" t="s">
        <v>56</v>
      </c>
      <c r="D20" s="71"/>
      <c r="E20" s="71"/>
      <c r="F20" s="71"/>
      <c r="G20" s="71"/>
      <c r="H20" s="71"/>
      <c r="I20" s="71"/>
      <c r="J20" s="77">
        <f t="shared" si="0"/>
        <v>0</v>
      </c>
      <c r="K20" s="71"/>
      <c r="L20" s="71"/>
      <c r="M20" s="71"/>
      <c r="N20" s="71"/>
      <c r="O20" s="77" t="str">
        <f t="shared" si="1"/>
        <v/>
      </c>
      <c r="P20" s="111" t="str">
        <f t="shared" si="2"/>
        <v/>
      </c>
    </row>
    <row r="21" spans="1:16" ht="11.25" customHeight="1" x14ac:dyDescent="0.25">
      <c r="A21" s="340"/>
      <c r="B21" s="345"/>
      <c r="C21" s="308" t="s">
        <v>57</v>
      </c>
      <c r="D21" s="79">
        <f>SUM(D14:D20)</f>
        <v>0</v>
      </c>
      <c r="E21" s="79">
        <f t="shared" ref="E21:P21" si="3">SUM(E14:E20)</f>
        <v>0</v>
      </c>
      <c r="F21" s="79">
        <f t="shared" si="3"/>
        <v>0</v>
      </c>
      <c r="G21" s="79">
        <f t="shared" si="3"/>
        <v>0</v>
      </c>
      <c r="H21" s="79">
        <f t="shared" si="3"/>
        <v>0</v>
      </c>
      <c r="I21" s="79">
        <f t="shared" si="3"/>
        <v>0</v>
      </c>
      <c r="J21" s="79">
        <f t="shared" si="3"/>
        <v>0</v>
      </c>
      <c r="K21" s="79">
        <f t="shared" si="3"/>
        <v>0</v>
      </c>
      <c r="L21" s="79">
        <f t="shared" si="3"/>
        <v>0</v>
      </c>
      <c r="M21" s="79">
        <f t="shared" si="3"/>
        <v>0</v>
      </c>
      <c r="N21" s="79">
        <f t="shared" si="3"/>
        <v>0</v>
      </c>
      <c r="O21" s="79">
        <f t="shared" si="3"/>
        <v>0</v>
      </c>
      <c r="P21" s="80">
        <f t="shared" si="3"/>
        <v>0</v>
      </c>
    </row>
    <row r="22" spans="1:16" ht="11.25" customHeight="1" x14ac:dyDescent="0.25">
      <c r="A22" s="340"/>
      <c r="B22" s="345"/>
      <c r="C22" s="307" t="s">
        <v>58</v>
      </c>
      <c r="D22" s="32"/>
      <c r="E22" s="32"/>
      <c r="F22" s="32"/>
      <c r="G22" s="32"/>
      <c r="H22" s="32"/>
      <c r="I22" s="32"/>
      <c r="J22" s="77">
        <f>SUM(D22:I22)</f>
        <v>0</v>
      </c>
      <c r="K22" s="32"/>
      <c r="L22" s="32"/>
      <c r="M22" s="32"/>
      <c r="N22" s="32"/>
      <c r="O22" s="77" t="str">
        <f t="shared" ref="O22" si="4">IF((L22-M22-N22)&lt;=0,"",L22-M22-N22)</f>
        <v/>
      </c>
      <c r="P22" s="111" t="str">
        <f t="shared" ref="P22" si="5">IF((L22-M22-N22)&gt;=0,"",L22-M22-N22)</f>
        <v/>
      </c>
    </row>
    <row r="23" spans="1:16" ht="11.25" customHeight="1" x14ac:dyDescent="0.25">
      <c r="A23" s="340"/>
      <c r="B23" s="345"/>
      <c r="C23" s="308" t="s">
        <v>200</v>
      </c>
      <c r="D23" s="36"/>
      <c r="E23" s="36"/>
      <c r="F23" s="36"/>
      <c r="G23" s="36"/>
      <c r="H23" s="36"/>
      <c r="I23" s="36"/>
      <c r="J23" s="79">
        <f t="shared" ref="J23:J29" si="6">SUM(D23:I23)</f>
        <v>0</v>
      </c>
      <c r="K23" s="36"/>
      <c r="L23" s="36"/>
      <c r="M23" s="36"/>
      <c r="N23" s="36"/>
      <c r="O23" s="79" t="str">
        <f t="shared" ref="O23:O29" si="7">IF((L23-M23-N23)&lt;=0,"",L23-M23-N23)</f>
        <v/>
      </c>
      <c r="P23" s="110" t="str">
        <f t="shared" ref="P23:P29" si="8">IF((L23-M23-N23)&gt;=0,"",L23-M23-N23)</f>
        <v/>
      </c>
    </row>
    <row r="24" spans="1:16" ht="11.25" customHeight="1" x14ac:dyDescent="0.25">
      <c r="A24" s="340"/>
      <c r="B24" s="345"/>
      <c r="C24" s="307" t="s">
        <v>201</v>
      </c>
      <c r="D24" s="32"/>
      <c r="E24" s="32"/>
      <c r="F24" s="32"/>
      <c r="G24" s="32"/>
      <c r="H24" s="32"/>
      <c r="I24" s="32"/>
      <c r="J24" s="77">
        <f t="shared" si="6"/>
        <v>0</v>
      </c>
      <c r="K24" s="32"/>
      <c r="L24" s="32"/>
      <c r="M24" s="32"/>
      <c r="N24" s="32"/>
      <c r="O24" s="77" t="str">
        <f t="shared" si="7"/>
        <v/>
      </c>
      <c r="P24" s="111" t="str">
        <f t="shared" si="8"/>
        <v/>
      </c>
    </row>
    <row r="25" spans="1:16" ht="11.25" customHeight="1" x14ac:dyDescent="0.25">
      <c r="A25" s="340"/>
      <c r="B25" s="345"/>
      <c r="C25" s="308" t="s">
        <v>202</v>
      </c>
      <c r="D25" s="36"/>
      <c r="E25" s="36"/>
      <c r="F25" s="36"/>
      <c r="G25" s="36"/>
      <c r="H25" s="36"/>
      <c r="I25" s="36"/>
      <c r="J25" s="79">
        <f t="shared" si="6"/>
        <v>0</v>
      </c>
      <c r="K25" s="36"/>
      <c r="L25" s="36"/>
      <c r="M25" s="36"/>
      <c r="N25" s="36"/>
      <c r="O25" s="79" t="str">
        <f t="shared" si="7"/>
        <v/>
      </c>
      <c r="P25" s="110" t="str">
        <f t="shared" si="8"/>
        <v/>
      </c>
    </row>
    <row r="26" spans="1:16" ht="11.25" customHeight="1" x14ac:dyDescent="0.25">
      <c r="A26" s="340"/>
      <c r="B26" s="345"/>
      <c r="C26" s="307" t="s">
        <v>59</v>
      </c>
      <c r="D26" s="32"/>
      <c r="E26" s="32"/>
      <c r="F26" s="32"/>
      <c r="G26" s="32"/>
      <c r="H26" s="32"/>
      <c r="I26" s="32"/>
      <c r="J26" s="77">
        <f t="shared" si="6"/>
        <v>0</v>
      </c>
      <c r="K26" s="32"/>
      <c r="L26" s="32"/>
      <c r="M26" s="32"/>
      <c r="N26" s="32"/>
      <c r="O26" s="77" t="str">
        <f t="shared" si="7"/>
        <v/>
      </c>
      <c r="P26" s="111" t="str">
        <f t="shared" si="8"/>
        <v/>
      </c>
    </row>
    <row r="27" spans="1:16" ht="11.25" customHeight="1" x14ac:dyDescent="0.25">
      <c r="A27" s="340"/>
      <c r="B27" s="345"/>
      <c r="C27" s="308" t="s">
        <v>60</v>
      </c>
      <c r="D27" s="36"/>
      <c r="E27" s="36"/>
      <c r="F27" s="36"/>
      <c r="G27" s="36"/>
      <c r="H27" s="36"/>
      <c r="I27" s="36"/>
      <c r="J27" s="79">
        <f t="shared" si="6"/>
        <v>0</v>
      </c>
      <c r="K27" s="36"/>
      <c r="L27" s="36"/>
      <c r="M27" s="36"/>
      <c r="N27" s="36"/>
      <c r="O27" s="79" t="str">
        <f t="shared" si="7"/>
        <v/>
      </c>
      <c r="P27" s="110" t="str">
        <f t="shared" si="8"/>
        <v/>
      </c>
    </row>
    <row r="28" spans="1:16" ht="11.25" customHeight="1" x14ac:dyDescent="0.25">
      <c r="A28" s="340"/>
      <c r="B28" s="345"/>
      <c r="C28" s="307" t="s">
        <v>203</v>
      </c>
      <c r="D28" s="32"/>
      <c r="E28" s="32"/>
      <c r="F28" s="32"/>
      <c r="G28" s="32"/>
      <c r="H28" s="32"/>
      <c r="I28" s="32"/>
      <c r="J28" s="77">
        <f t="shared" si="6"/>
        <v>0</v>
      </c>
      <c r="K28" s="32"/>
      <c r="L28" s="32"/>
      <c r="M28" s="32"/>
      <c r="N28" s="32"/>
      <c r="O28" s="77" t="str">
        <f t="shared" si="7"/>
        <v/>
      </c>
      <c r="P28" s="111" t="str">
        <f t="shared" si="8"/>
        <v/>
      </c>
    </row>
    <row r="29" spans="1:16" ht="11.25" customHeight="1" x14ac:dyDescent="0.25">
      <c r="A29" s="340"/>
      <c r="B29" s="345"/>
      <c r="C29" s="308" t="s">
        <v>204</v>
      </c>
      <c r="D29" s="36"/>
      <c r="E29" s="36"/>
      <c r="F29" s="36"/>
      <c r="G29" s="36"/>
      <c r="H29" s="36"/>
      <c r="I29" s="36"/>
      <c r="J29" s="79">
        <f t="shared" si="6"/>
        <v>0</v>
      </c>
      <c r="K29" s="36"/>
      <c r="L29" s="36"/>
      <c r="M29" s="36"/>
      <c r="N29" s="36"/>
      <c r="O29" s="79" t="str">
        <f t="shared" si="7"/>
        <v/>
      </c>
      <c r="P29" s="110" t="str">
        <f t="shared" si="8"/>
        <v/>
      </c>
    </row>
    <row r="30" spans="1:16" ht="11.25" customHeight="1" x14ac:dyDescent="0.25">
      <c r="A30" s="342"/>
      <c r="B30" s="349"/>
      <c r="C30" s="309" t="s">
        <v>61</v>
      </c>
      <c r="D30" s="207">
        <f>SUM(D22:D29)</f>
        <v>0</v>
      </c>
      <c r="E30" s="207">
        <f t="shared" ref="E30:M30" si="9">SUM(E22:E29)</f>
        <v>0</v>
      </c>
      <c r="F30" s="207">
        <f t="shared" si="9"/>
        <v>0</v>
      </c>
      <c r="G30" s="207">
        <f t="shared" si="9"/>
        <v>0</v>
      </c>
      <c r="H30" s="207">
        <f t="shared" si="9"/>
        <v>0</v>
      </c>
      <c r="I30" s="207">
        <f t="shared" si="9"/>
        <v>0</v>
      </c>
      <c r="J30" s="207">
        <f t="shared" si="9"/>
        <v>0</v>
      </c>
      <c r="K30" s="77">
        <f t="shared" si="9"/>
        <v>0</v>
      </c>
      <c r="L30" s="77">
        <f t="shared" si="9"/>
        <v>0</v>
      </c>
      <c r="M30" s="77">
        <f t="shared" si="9"/>
        <v>0</v>
      </c>
      <c r="N30" s="77">
        <f>SUM(N22:N29)</f>
        <v>0</v>
      </c>
      <c r="O30" s="77">
        <f>SUM(O22:O29)</f>
        <v>0</v>
      </c>
      <c r="P30" s="111">
        <f>SUM(P22:P29)</f>
        <v>0</v>
      </c>
    </row>
    <row r="31" spans="1:16" ht="11.25" customHeight="1" x14ac:dyDescent="0.25">
      <c r="A31" s="310" t="s">
        <v>62</v>
      </c>
      <c r="B31" s="187"/>
      <c r="C31" s="108"/>
      <c r="D31" s="311">
        <f>SUM(D21,D30)</f>
        <v>0</v>
      </c>
      <c r="E31" s="79">
        <f t="shared" ref="E31:I31" si="10">SUM(E21,E30)</f>
        <v>0</v>
      </c>
      <c r="F31" s="79">
        <f t="shared" si="10"/>
        <v>0</v>
      </c>
      <c r="G31" s="79">
        <f t="shared" si="10"/>
        <v>0</v>
      </c>
      <c r="H31" s="79">
        <f t="shared" si="10"/>
        <v>0</v>
      </c>
      <c r="I31" s="79">
        <f t="shared" si="10"/>
        <v>0</v>
      </c>
      <c r="J31" s="79">
        <f>SUM(J21,J30)</f>
        <v>0</v>
      </c>
      <c r="K31" s="79">
        <f t="shared" ref="K31:O31" si="11">SUM(K21,K30)</f>
        <v>0</v>
      </c>
      <c r="L31" s="79">
        <f t="shared" si="11"/>
        <v>0</v>
      </c>
      <c r="M31" s="79">
        <f t="shared" si="11"/>
        <v>0</v>
      </c>
      <c r="N31" s="79">
        <f t="shared" si="11"/>
        <v>0</v>
      </c>
      <c r="O31" s="79">
        <f t="shared" si="11"/>
        <v>0</v>
      </c>
      <c r="P31" s="110">
        <f>P21+P30</f>
        <v>0</v>
      </c>
    </row>
    <row r="32" spans="1:16" ht="11.25" customHeight="1" x14ac:dyDescent="0.25">
      <c r="A32" s="343" t="str">
        <f>IF('EŠ-1-og_kanton'!A13="","",'EŠ-1-og_kanton'!A13)</f>
        <v/>
      </c>
      <c r="B32" s="350">
        <f>'EŠ-1-og_kanton'!B13</f>
        <v>0</v>
      </c>
      <c r="C32" s="307" t="s">
        <v>53</v>
      </c>
      <c r="D32" s="71"/>
      <c r="E32" s="71"/>
      <c r="F32" s="71"/>
      <c r="G32" s="71"/>
      <c r="H32" s="71"/>
      <c r="I32" s="71"/>
      <c r="J32" s="77">
        <f t="shared" ref="J32" si="12">SUM(D32:I32)</f>
        <v>0</v>
      </c>
      <c r="K32" s="71"/>
      <c r="L32" s="71"/>
      <c r="M32" s="71"/>
      <c r="N32" s="71"/>
      <c r="O32" s="77" t="str">
        <f t="shared" ref="O32:O38" si="13">IF((L32-M32-N32)&lt;=0,"",L32-M32-N32)</f>
        <v/>
      </c>
      <c r="P32" s="111" t="str">
        <f t="shared" ref="P32:P38" si="14">IF((L32-M32-N32)&gt;=0,"",L32-M32-N32)</f>
        <v/>
      </c>
    </row>
    <row r="33" spans="1:16" ht="11.25" customHeight="1" x14ac:dyDescent="0.25">
      <c r="A33" s="340"/>
      <c r="B33" s="351"/>
      <c r="C33" s="308" t="s">
        <v>212</v>
      </c>
      <c r="D33" s="50"/>
      <c r="E33" s="50"/>
      <c r="F33" s="50"/>
      <c r="G33" s="50"/>
      <c r="H33" s="50"/>
      <c r="I33" s="50"/>
      <c r="J33" s="79">
        <f t="shared" ref="J33:J38" si="15">SUM(D33:I33)</f>
        <v>0</v>
      </c>
      <c r="K33" s="50"/>
      <c r="L33" s="50"/>
      <c r="M33" s="50"/>
      <c r="N33" s="50"/>
      <c r="O33" s="79" t="str">
        <f t="shared" si="13"/>
        <v/>
      </c>
      <c r="P33" s="110" t="str">
        <f t="shared" si="14"/>
        <v/>
      </c>
    </row>
    <row r="34" spans="1:16" ht="11.25" customHeight="1" x14ac:dyDescent="0.25">
      <c r="A34" s="340"/>
      <c r="B34" s="351"/>
      <c r="C34" s="307" t="s">
        <v>54</v>
      </c>
      <c r="D34" s="71"/>
      <c r="E34" s="71"/>
      <c r="F34" s="71"/>
      <c r="G34" s="71"/>
      <c r="H34" s="71"/>
      <c r="I34" s="71"/>
      <c r="J34" s="77">
        <f t="shared" si="15"/>
        <v>0</v>
      </c>
      <c r="K34" s="71"/>
      <c r="L34" s="71"/>
      <c r="M34" s="71"/>
      <c r="N34" s="71"/>
      <c r="O34" s="77" t="str">
        <f t="shared" si="13"/>
        <v/>
      </c>
      <c r="P34" s="111" t="str">
        <f t="shared" si="14"/>
        <v/>
      </c>
    </row>
    <row r="35" spans="1:16" ht="11.25" customHeight="1" x14ac:dyDescent="0.25">
      <c r="A35" s="340"/>
      <c r="B35" s="351"/>
      <c r="C35" s="308" t="s">
        <v>55</v>
      </c>
      <c r="D35" s="50"/>
      <c r="E35" s="50"/>
      <c r="F35" s="50"/>
      <c r="G35" s="50"/>
      <c r="H35" s="50"/>
      <c r="I35" s="50"/>
      <c r="J35" s="79">
        <f t="shared" si="15"/>
        <v>0</v>
      </c>
      <c r="K35" s="50"/>
      <c r="L35" s="50"/>
      <c r="M35" s="50"/>
      <c r="N35" s="50"/>
      <c r="O35" s="79" t="str">
        <f t="shared" si="13"/>
        <v/>
      </c>
      <c r="P35" s="110" t="str">
        <f t="shared" si="14"/>
        <v/>
      </c>
    </row>
    <row r="36" spans="1:16" ht="11.25" customHeight="1" x14ac:dyDescent="0.25">
      <c r="A36" s="340"/>
      <c r="B36" s="351"/>
      <c r="C36" s="307" t="s">
        <v>198</v>
      </c>
      <c r="D36" s="71"/>
      <c r="E36" s="71"/>
      <c r="F36" s="71"/>
      <c r="G36" s="71"/>
      <c r="H36" s="71"/>
      <c r="I36" s="71"/>
      <c r="J36" s="77">
        <f t="shared" si="15"/>
        <v>0</v>
      </c>
      <c r="K36" s="71"/>
      <c r="L36" s="71"/>
      <c r="M36" s="71"/>
      <c r="N36" s="71"/>
      <c r="O36" s="77" t="str">
        <f t="shared" si="13"/>
        <v/>
      </c>
      <c r="P36" s="111" t="str">
        <f t="shared" si="14"/>
        <v/>
      </c>
    </row>
    <row r="37" spans="1:16" ht="11.25" customHeight="1" x14ac:dyDescent="0.25">
      <c r="A37" s="340"/>
      <c r="B37" s="351"/>
      <c r="C37" s="308" t="s">
        <v>199</v>
      </c>
      <c r="D37" s="50"/>
      <c r="E37" s="50"/>
      <c r="F37" s="50"/>
      <c r="G37" s="50"/>
      <c r="H37" s="50"/>
      <c r="I37" s="50"/>
      <c r="J37" s="79">
        <f t="shared" si="15"/>
        <v>0</v>
      </c>
      <c r="K37" s="50"/>
      <c r="L37" s="50"/>
      <c r="M37" s="50"/>
      <c r="N37" s="50"/>
      <c r="O37" s="79" t="str">
        <f t="shared" si="13"/>
        <v/>
      </c>
      <c r="P37" s="110" t="str">
        <f t="shared" si="14"/>
        <v/>
      </c>
    </row>
    <row r="38" spans="1:16" ht="11.25" customHeight="1" x14ac:dyDescent="0.25">
      <c r="A38" s="340"/>
      <c r="B38" s="351"/>
      <c r="C38" s="307" t="s">
        <v>56</v>
      </c>
      <c r="D38" s="71"/>
      <c r="E38" s="71"/>
      <c r="F38" s="71"/>
      <c r="G38" s="71"/>
      <c r="H38" s="71"/>
      <c r="I38" s="71"/>
      <c r="J38" s="77">
        <f t="shared" si="15"/>
        <v>0</v>
      </c>
      <c r="K38" s="71"/>
      <c r="L38" s="71"/>
      <c r="M38" s="71"/>
      <c r="N38" s="71"/>
      <c r="O38" s="77" t="str">
        <f t="shared" si="13"/>
        <v/>
      </c>
      <c r="P38" s="111" t="str">
        <f t="shared" si="14"/>
        <v/>
      </c>
    </row>
    <row r="39" spans="1:16" ht="11.25" customHeight="1" x14ac:dyDescent="0.25">
      <c r="A39" s="340"/>
      <c r="B39" s="351"/>
      <c r="C39" s="308" t="s">
        <v>57</v>
      </c>
      <c r="D39" s="79">
        <f t="shared" ref="D39:P39" si="16">SUM(D32:D38)</f>
        <v>0</v>
      </c>
      <c r="E39" s="79">
        <f t="shared" si="16"/>
        <v>0</v>
      </c>
      <c r="F39" s="79">
        <f t="shared" si="16"/>
        <v>0</v>
      </c>
      <c r="G39" s="79">
        <f t="shared" si="16"/>
        <v>0</v>
      </c>
      <c r="H39" s="79">
        <f t="shared" si="16"/>
        <v>0</v>
      </c>
      <c r="I39" s="79">
        <f t="shared" si="16"/>
        <v>0</v>
      </c>
      <c r="J39" s="79">
        <f t="shared" si="16"/>
        <v>0</v>
      </c>
      <c r="K39" s="79">
        <f t="shared" si="16"/>
        <v>0</v>
      </c>
      <c r="L39" s="79">
        <f t="shared" si="16"/>
        <v>0</v>
      </c>
      <c r="M39" s="79">
        <f t="shared" si="16"/>
        <v>0</v>
      </c>
      <c r="N39" s="79">
        <f t="shared" si="16"/>
        <v>0</v>
      </c>
      <c r="O39" s="79">
        <f t="shared" si="16"/>
        <v>0</v>
      </c>
      <c r="P39" s="80">
        <f t="shared" si="16"/>
        <v>0</v>
      </c>
    </row>
    <row r="40" spans="1:16" ht="11.25" customHeight="1" x14ac:dyDescent="0.25">
      <c r="A40" s="340"/>
      <c r="B40" s="351"/>
      <c r="C40" s="307" t="s">
        <v>58</v>
      </c>
      <c r="D40" s="32"/>
      <c r="E40" s="32"/>
      <c r="F40" s="32"/>
      <c r="G40" s="32"/>
      <c r="H40" s="32"/>
      <c r="I40" s="32"/>
      <c r="J40" s="77">
        <f t="shared" ref="J40:J47" si="17">SUM(D40:I40)</f>
        <v>0</v>
      </c>
      <c r="K40" s="32"/>
      <c r="L40" s="32"/>
      <c r="M40" s="32"/>
      <c r="N40" s="32"/>
      <c r="O40" s="77" t="str">
        <f t="shared" ref="O40:O47" si="18">IF((L40-M40-N40)&lt;=0,"",L40-M40-N40)</f>
        <v/>
      </c>
      <c r="P40" s="111" t="str">
        <f t="shared" ref="P40:P47" si="19">IF((L40-M40-N40)&gt;=0,"",L40-M40-N40)</f>
        <v/>
      </c>
    </row>
    <row r="41" spans="1:16" ht="11.25" customHeight="1" x14ac:dyDescent="0.25">
      <c r="A41" s="340"/>
      <c r="B41" s="351"/>
      <c r="C41" s="308" t="s">
        <v>200</v>
      </c>
      <c r="D41" s="36"/>
      <c r="E41" s="36"/>
      <c r="F41" s="36"/>
      <c r="G41" s="36"/>
      <c r="H41" s="36"/>
      <c r="I41" s="36"/>
      <c r="J41" s="79">
        <f t="shared" si="17"/>
        <v>0</v>
      </c>
      <c r="K41" s="36"/>
      <c r="L41" s="36"/>
      <c r="M41" s="36"/>
      <c r="N41" s="36"/>
      <c r="O41" s="79" t="str">
        <f t="shared" si="18"/>
        <v/>
      </c>
      <c r="P41" s="110" t="str">
        <f t="shared" si="19"/>
        <v/>
      </c>
    </row>
    <row r="42" spans="1:16" ht="11.25" customHeight="1" x14ac:dyDescent="0.25">
      <c r="A42" s="340"/>
      <c r="B42" s="351"/>
      <c r="C42" s="307" t="s">
        <v>201</v>
      </c>
      <c r="D42" s="32"/>
      <c r="E42" s="32"/>
      <c r="F42" s="32"/>
      <c r="G42" s="32"/>
      <c r="H42" s="32"/>
      <c r="I42" s="32"/>
      <c r="J42" s="77">
        <f t="shared" si="17"/>
        <v>0</v>
      </c>
      <c r="K42" s="32"/>
      <c r="L42" s="32"/>
      <c r="M42" s="32"/>
      <c r="N42" s="32"/>
      <c r="O42" s="77" t="str">
        <f t="shared" si="18"/>
        <v/>
      </c>
      <c r="P42" s="111" t="str">
        <f t="shared" si="19"/>
        <v/>
      </c>
    </row>
    <row r="43" spans="1:16" ht="11.25" customHeight="1" x14ac:dyDescent="0.25">
      <c r="A43" s="340"/>
      <c r="B43" s="351"/>
      <c r="C43" s="308" t="s">
        <v>202</v>
      </c>
      <c r="D43" s="36"/>
      <c r="E43" s="36"/>
      <c r="F43" s="36"/>
      <c r="G43" s="36"/>
      <c r="H43" s="36"/>
      <c r="I43" s="36"/>
      <c r="J43" s="79">
        <f t="shared" si="17"/>
        <v>0</v>
      </c>
      <c r="K43" s="36"/>
      <c r="L43" s="36"/>
      <c r="M43" s="36"/>
      <c r="N43" s="36"/>
      <c r="O43" s="79" t="str">
        <f t="shared" si="18"/>
        <v/>
      </c>
      <c r="P43" s="110" t="str">
        <f t="shared" si="19"/>
        <v/>
      </c>
    </row>
    <row r="44" spans="1:16" ht="11.25" customHeight="1" x14ac:dyDescent="0.25">
      <c r="A44" s="340"/>
      <c r="B44" s="351"/>
      <c r="C44" s="307" t="s">
        <v>59</v>
      </c>
      <c r="D44" s="32"/>
      <c r="E44" s="32"/>
      <c r="F44" s="32"/>
      <c r="G44" s="32"/>
      <c r="H44" s="32"/>
      <c r="I44" s="32"/>
      <c r="J44" s="77">
        <f t="shared" si="17"/>
        <v>0</v>
      </c>
      <c r="K44" s="32"/>
      <c r="L44" s="32"/>
      <c r="M44" s="32"/>
      <c r="N44" s="32"/>
      <c r="O44" s="77" t="str">
        <f t="shared" si="18"/>
        <v/>
      </c>
      <c r="P44" s="111" t="str">
        <f t="shared" si="19"/>
        <v/>
      </c>
    </row>
    <row r="45" spans="1:16" ht="11.25" customHeight="1" x14ac:dyDescent="0.25">
      <c r="A45" s="340"/>
      <c r="B45" s="351"/>
      <c r="C45" s="308" t="s">
        <v>60</v>
      </c>
      <c r="D45" s="36"/>
      <c r="E45" s="36"/>
      <c r="F45" s="36"/>
      <c r="G45" s="36"/>
      <c r="H45" s="36"/>
      <c r="I45" s="36"/>
      <c r="J45" s="79">
        <f t="shared" si="17"/>
        <v>0</v>
      </c>
      <c r="K45" s="36"/>
      <c r="L45" s="36"/>
      <c r="M45" s="36"/>
      <c r="N45" s="36"/>
      <c r="O45" s="79" t="str">
        <f t="shared" si="18"/>
        <v/>
      </c>
      <c r="P45" s="110" t="str">
        <f t="shared" si="19"/>
        <v/>
      </c>
    </row>
    <row r="46" spans="1:16" ht="11.25" customHeight="1" x14ac:dyDescent="0.25">
      <c r="A46" s="340"/>
      <c r="B46" s="351"/>
      <c r="C46" s="307" t="s">
        <v>203</v>
      </c>
      <c r="D46" s="32"/>
      <c r="E46" s="32"/>
      <c r="F46" s="32"/>
      <c r="G46" s="32"/>
      <c r="H46" s="32"/>
      <c r="I46" s="32"/>
      <c r="J46" s="77">
        <f t="shared" si="17"/>
        <v>0</v>
      </c>
      <c r="K46" s="32"/>
      <c r="L46" s="32"/>
      <c r="M46" s="32"/>
      <c r="N46" s="32"/>
      <c r="O46" s="77" t="str">
        <f t="shared" si="18"/>
        <v/>
      </c>
      <c r="P46" s="111" t="str">
        <f t="shared" si="19"/>
        <v/>
      </c>
    </row>
    <row r="47" spans="1:16" ht="11.25" customHeight="1" x14ac:dyDescent="0.25">
      <c r="A47" s="340"/>
      <c r="B47" s="351"/>
      <c r="C47" s="308" t="s">
        <v>204</v>
      </c>
      <c r="D47" s="36"/>
      <c r="E47" s="36"/>
      <c r="F47" s="36"/>
      <c r="G47" s="36"/>
      <c r="H47" s="36"/>
      <c r="I47" s="36"/>
      <c r="J47" s="79">
        <f t="shared" si="17"/>
        <v>0</v>
      </c>
      <c r="K47" s="36"/>
      <c r="L47" s="36"/>
      <c r="M47" s="36"/>
      <c r="N47" s="36"/>
      <c r="O47" s="79" t="str">
        <f t="shared" si="18"/>
        <v/>
      </c>
      <c r="P47" s="110" t="str">
        <f t="shared" si="19"/>
        <v/>
      </c>
    </row>
    <row r="48" spans="1:16" ht="11.25" customHeight="1" x14ac:dyDescent="0.25">
      <c r="A48" s="340"/>
      <c r="B48" s="351"/>
      <c r="C48" s="309" t="s">
        <v>61</v>
      </c>
      <c r="D48" s="207">
        <f t="shared" ref="D48:P48" si="20">SUM(D40:D47)</f>
        <v>0</v>
      </c>
      <c r="E48" s="207">
        <f t="shared" si="20"/>
        <v>0</v>
      </c>
      <c r="F48" s="207">
        <f t="shared" si="20"/>
        <v>0</v>
      </c>
      <c r="G48" s="207">
        <f t="shared" si="20"/>
        <v>0</v>
      </c>
      <c r="H48" s="207">
        <f t="shared" si="20"/>
        <v>0</v>
      </c>
      <c r="I48" s="207">
        <f t="shared" si="20"/>
        <v>0</v>
      </c>
      <c r="J48" s="207">
        <f t="shared" si="20"/>
        <v>0</v>
      </c>
      <c r="K48" s="77">
        <f t="shared" si="20"/>
        <v>0</v>
      </c>
      <c r="L48" s="77">
        <f t="shared" si="20"/>
        <v>0</v>
      </c>
      <c r="M48" s="77">
        <f t="shared" si="20"/>
        <v>0</v>
      </c>
      <c r="N48" s="77">
        <f t="shared" si="20"/>
        <v>0</v>
      </c>
      <c r="O48" s="77">
        <f t="shared" si="20"/>
        <v>0</v>
      </c>
      <c r="P48" s="111">
        <f t="shared" si="20"/>
        <v>0</v>
      </c>
    </row>
    <row r="49" spans="1:16" ht="11.25" customHeight="1" x14ac:dyDescent="0.25">
      <c r="A49" s="310" t="s">
        <v>62</v>
      </c>
      <c r="B49" s="187"/>
      <c r="C49" s="108"/>
      <c r="D49" s="311">
        <f t="shared" ref="D49:O49" si="21">SUM(D39,D48)</f>
        <v>0</v>
      </c>
      <c r="E49" s="79">
        <f t="shared" si="21"/>
        <v>0</v>
      </c>
      <c r="F49" s="79">
        <f t="shared" si="21"/>
        <v>0</v>
      </c>
      <c r="G49" s="79">
        <f t="shared" si="21"/>
        <v>0</v>
      </c>
      <c r="H49" s="79">
        <f t="shared" si="21"/>
        <v>0</v>
      </c>
      <c r="I49" s="79">
        <f t="shared" si="21"/>
        <v>0</v>
      </c>
      <c r="J49" s="79">
        <f t="shared" si="21"/>
        <v>0</v>
      </c>
      <c r="K49" s="79">
        <f t="shared" si="21"/>
        <v>0</v>
      </c>
      <c r="L49" s="79">
        <f t="shared" si="21"/>
        <v>0</v>
      </c>
      <c r="M49" s="79">
        <f t="shared" si="21"/>
        <v>0</v>
      </c>
      <c r="N49" s="79">
        <f t="shared" si="21"/>
        <v>0</v>
      </c>
      <c r="O49" s="79">
        <f t="shared" si="21"/>
        <v>0</v>
      </c>
      <c r="P49" s="110">
        <f t="shared" ref="P49" si="22">P39+P48</f>
        <v>0</v>
      </c>
    </row>
    <row r="50" spans="1:16" ht="11.25" customHeight="1" x14ac:dyDescent="0.25">
      <c r="A50" s="340" t="str">
        <f>IF('EŠ-1-og_kanton'!A14="","",'EŠ-1-og_kanton'!A14)</f>
        <v/>
      </c>
      <c r="B50" s="345">
        <f>'EŠ-1-og_kanton'!B14</f>
        <v>0</v>
      </c>
      <c r="C50" s="307" t="s">
        <v>53</v>
      </c>
      <c r="D50" s="71"/>
      <c r="E50" s="71"/>
      <c r="F50" s="71"/>
      <c r="G50" s="71"/>
      <c r="H50" s="71"/>
      <c r="I50" s="71"/>
      <c r="J50" s="77">
        <f t="shared" ref="J50" si="23">SUM(D50:I50)</f>
        <v>0</v>
      </c>
      <c r="K50" s="71"/>
      <c r="L50" s="71"/>
      <c r="M50" s="71"/>
      <c r="N50" s="71"/>
      <c r="O50" s="77" t="str">
        <f t="shared" ref="O50:O56" si="24">IF((L50-M50-N50)&lt;=0,"",L50-M50-N50)</f>
        <v/>
      </c>
      <c r="P50" s="111" t="str">
        <f t="shared" ref="P50:P56" si="25">IF((L50-M50-N50)&gt;=0,"",L50-M50-N50)</f>
        <v/>
      </c>
    </row>
    <row r="51" spans="1:16" ht="11.25" customHeight="1" x14ac:dyDescent="0.25">
      <c r="A51" s="340"/>
      <c r="B51" s="345"/>
      <c r="C51" s="308" t="s">
        <v>212</v>
      </c>
      <c r="D51" s="50"/>
      <c r="E51" s="50"/>
      <c r="F51" s="50"/>
      <c r="G51" s="50"/>
      <c r="H51" s="50"/>
      <c r="I51" s="50"/>
      <c r="J51" s="79">
        <f t="shared" ref="J51:J56" si="26">SUM(D51:I51)</f>
        <v>0</v>
      </c>
      <c r="K51" s="50"/>
      <c r="L51" s="50"/>
      <c r="M51" s="50"/>
      <c r="N51" s="50"/>
      <c r="O51" s="79" t="str">
        <f t="shared" si="24"/>
        <v/>
      </c>
      <c r="P51" s="110" t="str">
        <f t="shared" si="25"/>
        <v/>
      </c>
    </row>
    <row r="52" spans="1:16" ht="11.25" customHeight="1" x14ac:dyDescent="0.25">
      <c r="A52" s="340"/>
      <c r="B52" s="345"/>
      <c r="C52" s="307" t="s">
        <v>54</v>
      </c>
      <c r="D52" s="71"/>
      <c r="E52" s="71"/>
      <c r="F52" s="71"/>
      <c r="G52" s="71"/>
      <c r="H52" s="71"/>
      <c r="I52" s="71"/>
      <c r="J52" s="77">
        <f t="shared" si="26"/>
        <v>0</v>
      </c>
      <c r="K52" s="71"/>
      <c r="L52" s="71"/>
      <c r="M52" s="71"/>
      <c r="N52" s="71"/>
      <c r="O52" s="77" t="str">
        <f t="shared" si="24"/>
        <v/>
      </c>
      <c r="P52" s="111" t="str">
        <f t="shared" si="25"/>
        <v/>
      </c>
    </row>
    <row r="53" spans="1:16" ht="11.25" customHeight="1" x14ac:dyDescent="0.25">
      <c r="A53" s="340"/>
      <c r="B53" s="345"/>
      <c r="C53" s="308" t="s">
        <v>55</v>
      </c>
      <c r="D53" s="50"/>
      <c r="E53" s="50"/>
      <c r="F53" s="50"/>
      <c r="G53" s="50"/>
      <c r="H53" s="50"/>
      <c r="I53" s="50"/>
      <c r="J53" s="79">
        <f t="shared" si="26"/>
        <v>0</v>
      </c>
      <c r="K53" s="50"/>
      <c r="L53" s="50"/>
      <c r="M53" s="50"/>
      <c r="N53" s="50"/>
      <c r="O53" s="79" t="str">
        <f t="shared" si="24"/>
        <v/>
      </c>
      <c r="P53" s="110" t="str">
        <f t="shared" si="25"/>
        <v/>
      </c>
    </row>
    <row r="54" spans="1:16" ht="11.25" customHeight="1" x14ac:dyDescent="0.25">
      <c r="A54" s="340"/>
      <c r="B54" s="345"/>
      <c r="C54" s="307" t="s">
        <v>198</v>
      </c>
      <c r="D54" s="71"/>
      <c r="E54" s="71"/>
      <c r="F54" s="71"/>
      <c r="G54" s="71"/>
      <c r="H54" s="71"/>
      <c r="I54" s="71"/>
      <c r="J54" s="77">
        <f t="shared" si="26"/>
        <v>0</v>
      </c>
      <c r="K54" s="71"/>
      <c r="L54" s="71"/>
      <c r="M54" s="71"/>
      <c r="N54" s="71"/>
      <c r="O54" s="77" t="str">
        <f t="shared" si="24"/>
        <v/>
      </c>
      <c r="P54" s="111" t="str">
        <f t="shared" si="25"/>
        <v/>
      </c>
    </row>
    <row r="55" spans="1:16" ht="11.25" customHeight="1" x14ac:dyDescent="0.25">
      <c r="A55" s="340"/>
      <c r="B55" s="345"/>
      <c r="C55" s="308" t="s">
        <v>199</v>
      </c>
      <c r="D55" s="50"/>
      <c r="E55" s="50"/>
      <c r="F55" s="50"/>
      <c r="G55" s="50"/>
      <c r="H55" s="50"/>
      <c r="I55" s="50"/>
      <c r="J55" s="79">
        <f t="shared" si="26"/>
        <v>0</v>
      </c>
      <c r="K55" s="50"/>
      <c r="L55" s="50"/>
      <c r="M55" s="50"/>
      <c r="N55" s="50"/>
      <c r="O55" s="79" t="str">
        <f t="shared" si="24"/>
        <v/>
      </c>
      <c r="P55" s="110" t="str">
        <f t="shared" si="25"/>
        <v/>
      </c>
    </row>
    <row r="56" spans="1:16" ht="11.25" customHeight="1" x14ac:dyDescent="0.25">
      <c r="A56" s="340"/>
      <c r="B56" s="345"/>
      <c r="C56" s="307" t="s">
        <v>56</v>
      </c>
      <c r="D56" s="71"/>
      <c r="E56" s="71"/>
      <c r="F56" s="71"/>
      <c r="G56" s="71"/>
      <c r="H56" s="71"/>
      <c r="I56" s="71"/>
      <c r="J56" s="77">
        <f t="shared" si="26"/>
        <v>0</v>
      </c>
      <c r="K56" s="71"/>
      <c r="L56" s="71"/>
      <c r="M56" s="71"/>
      <c r="N56" s="71"/>
      <c r="O56" s="77" t="str">
        <f t="shared" si="24"/>
        <v/>
      </c>
      <c r="P56" s="111" t="str">
        <f t="shared" si="25"/>
        <v/>
      </c>
    </row>
    <row r="57" spans="1:16" ht="11.25" customHeight="1" x14ac:dyDescent="0.25">
      <c r="A57" s="340"/>
      <c r="B57" s="345"/>
      <c r="C57" s="308" t="s">
        <v>57</v>
      </c>
      <c r="D57" s="79">
        <f t="shared" ref="D57:P57" si="27">SUM(D50:D56)</f>
        <v>0</v>
      </c>
      <c r="E57" s="79">
        <f t="shared" si="27"/>
        <v>0</v>
      </c>
      <c r="F57" s="79">
        <f t="shared" si="27"/>
        <v>0</v>
      </c>
      <c r="G57" s="79">
        <f t="shared" si="27"/>
        <v>0</v>
      </c>
      <c r="H57" s="79">
        <f t="shared" si="27"/>
        <v>0</v>
      </c>
      <c r="I57" s="79">
        <f t="shared" si="27"/>
        <v>0</v>
      </c>
      <c r="J57" s="79">
        <f t="shared" si="27"/>
        <v>0</v>
      </c>
      <c r="K57" s="79">
        <f t="shared" si="27"/>
        <v>0</v>
      </c>
      <c r="L57" s="79">
        <f t="shared" si="27"/>
        <v>0</v>
      </c>
      <c r="M57" s="79">
        <f t="shared" si="27"/>
        <v>0</v>
      </c>
      <c r="N57" s="79">
        <f t="shared" si="27"/>
        <v>0</v>
      </c>
      <c r="O57" s="79">
        <f t="shared" si="27"/>
        <v>0</v>
      </c>
      <c r="P57" s="80">
        <f t="shared" si="27"/>
        <v>0</v>
      </c>
    </row>
    <row r="58" spans="1:16" ht="11.25" customHeight="1" x14ac:dyDescent="0.25">
      <c r="A58" s="340"/>
      <c r="B58" s="345"/>
      <c r="C58" s="307" t="s">
        <v>58</v>
      </c>
      <c r="D58" s="32"/>
      <c r="E58" s="32"/>
      <c r="F58" s="32"/>
      <c r="G58" s="32"/>
      <c r="H58" s="32"/>
      <c r="I58" s="32"/>
      <c r="J58" s="77">
        <f t="shared" ref="J58:J65" si="28">SUM(D58:I58)</f>
        <v>0</v>
      </c>
      <c r="K58" s="32"/>
      <c r="L58" s="32"/>
      <c r="M58" s="32"/>
      <c r="N58" s="32"/>
      <c r="O58" s="77" t="str">
        <f t="shared" ref="O58:O65" si="29">IF((L58-M58-N58)&lt;=0,"",L58-M58-N58)</f>
        <v/>
      </c>
      <c r="P58" s="111" t="str">
        <f t="shared" ref="P58:P65" si="30">IF((L58-M58-N58)&gt;=0,"",L58-M58-N58)</f>
        <v/>
      </c>
    </row>
    <row r="59" spans="1:16" ht="11.25" customHeight="1" x14ac:dyDescent="0.25">
      <c r="A59" s="340"/>
      <c r="B59" s="345"/>
      <c r="C59" s="308" t="s">
        <v>200</v>
      </c>
      <c r="D59" s="36"/>
      <c r="E59" s="36"/>
      <c r="F59" s="36"/>
      <c r="G59" s="36"/>
      <c r="H59" s="36"/>
      <c r="I59" s="36"/>
      <c r="J59" s="79">
        <f t="shared" si="28"/>
        <v>0</v>
      </c>
      <c r="K59" s="36"/>
      <c r="L59" s="36"/>
      <c r="M59" s="36"/>
      <c r="N59" s="36"/>
      <c r="O59" s="79" t="str">
        <f t="shared" si="29"/>
        <v/>
      </c>
      <c r="P59" s="110" t="str">
        <f t="shared" si="30"/>
        <v/>
      </c>
    </row>
    <row r="60" spans="1:16" ht="11.25" customHeight="1" x14ac:dyDescent="0.25">
      <c r="A60" s="340"/>
      <c r="B60" s="345"/>
      <c r="C60" s="307" t="s">
        <v>201</v>
      </c>
      <c r="D60" s="32"/>
      <c r="E60" s="32"/>
      <c r="F60" s="32"/>
      <c r="G60" s="32"/>
      <c r="H60" s="32"/>
      <c r="I60" s="32"/>
      <c r="J60" s="77">
        <f t="shared" si="28"/>
        <v>0</v>
      </c>
      <c r="K60" s="32"/>
      <c r="L60" s="32"/>
      <c r="M60" s="32"/>
      <c r="N60" s="32"/>
      <c r="O60" s="77" t="str">
        <f t="shared" si="29"/>
        <v/>
      </c>
      <c r="P60" s="111" t="str">
        <f t="shared" si="30"/>
        <v/>
      </c>
    </row>
    <row r="61" spans="1:16" ht="11.25" customHeight="1" x14ac:dyDescent="0.25">
      <c r="A61" s="340"/>
      <c r="B61" s="345"/>
      <c r="C61" s="308" t="s">
        <v>202</v>
      </c>
      <c r="D61" s="36"/>
      <c r="E61" s="36"/>
      <c r="F61" s="36"/>
      <c r="G61" s="36"/>
      <c r="H61" s="36"/>
      <c r="I61" s="36"/>
      <c r="J61" s="79">
        <f t="shared" si="28"/>
        <v>0</v>
      </c>
      <c r="K61" s="36"/>
      <c r="L61" s="36"/>
      <c r="M61" s="36"/>
      <c r="N61" s="36"/>
      <c r="O61" s="79" t="str">
        <f t="shared" si="29"/>
        <v/>
      </c>
      <c r="P61" s="110" t="str">
        <f t="shared" si="30"/>
        <v/>
      </c>
    </row>
    <row r="62" spans="1:16" ht="11.25" customHeight="1" x14ac:dyDescent="0.25">
      <c r="A62" s="340"/>
      <c r="B62" s="345"/>
      <c r="C62" s="307" t="s">
        <v>59</v>
      </c>
      <c r="D62" s="32"/>
      <c r="E62" s="32"/>
      <c r="F62" s="32"/>
      <c r="G62" s="32"/>
      <c r="H62" s="32"/>
      <c r="I62" s="32"/>
      <c r="J62" s="77">
        <f t="shared" si="28"/>
        <v>0</v>
      </c>
      <c r="K62" s="32"/>
      <c r="L62" s="32"/>
      <c r="M62" s="32"/>
      <c r="N62" s="32"/>
      <c r="O62" s="77" t="str">
        <f t="shared" si="29"/>
        <v/>
      </c>
      <c r="P62" s="111" t="str">
        <f t="shared" si="30"/>
        <v/>
      </c>
    </row>
    <row r="63" spans="1:16" ht="11.25" customHeight="1" x14ac:dyDescent="0.25">
      <c r="A63" s="340"/>
      <c r="B63" s="345"/>
      <c r="C63" s="308" t="s">
        <v>60</v>
      </c>
      <c r="D63" s="36"/>
      <c r="E63" s="36"/>
      <c r="F63" s="36"/>
      <c r="G63" s="36"/>
      <c r="H63" s="36"/>
      <c r="I63" s="36"/>
      <c r="J63" s="79">
        <f t="shared" si="28"/>
        <v>0</v>
      </c>
      <c r="K63" s="36"/>
      <c r="L63" s="36"/>
      <c r="M63" s="36"/>
      <c r="N63" s="36"/>
      <c r="O63" s="79" t="str">
        <f t="shared" si="29"/>
        <v/>
      </c>
      <c r="P63" s="110" t="str">
        <f t="shared" si="30"/>
        <v/>
      </c>
    </row>
    <row r="64" spans="1:16" ht="11.25" customHeight="1" x14ac:dyDescent="0.25">
      <c r="A64" s="340"/>
      <c r="B64" s="345"/>
      <c r="C64" s="307" t="s">
        <v>203</v>
      </c>
      <c r="D64" s="32"/>
      <c r="E64" s="32"/>
      <c r="F64" s="32"/>
      <c r="G64" s="32"/>
      <c r="H64" s="32"/>
      <c r="I64" s="32"/>
      <c r="J64" s="77">
        <f t="shared" si="28"/>
        <v>0</v>
      </c>
      <c r="K64" s="32"/>
      <c r="L64" s="32"/>
      <c r="M64" s="32"/>
      <c r="N64" s="32"/>
      <c r="O64" s="77" t="str">
        <f t="shared" si="29"/>
        <v/>
      </c>
      <c r="P64" s="111" t="str">
        <f t="shared" si="30"/>
        <v/>
      </c>
    </row>
    <row r="65" spans="1:16" ht="11.25" customHeight="1" x14ac:dyDescent="0.25">
      <c r="A65" s="340"/>
      <c r="B65" s="345"/>
      <c r="C65" s="308" t="s">
        <v>204</v>
      </c>
      <c r="D65" s="36"/>
      <c r="E65" s="36"/>
      <c r="F65" s="36"/>
      <c r="G65" s="36"/>
      <c r="H65" s="36"/>
      <c r="I65" s="36"/>
      <c r="J65" s="79">
        <f t="shared" si="28"/>
        <v>0</v>
      </c>
      <c r="K65" s="36"/>
      <c r="L65" s="36"/>
      <c r="M65" s="36"/>
      <c r="N65" s="36"/>
      <c r="O65" s="79" t="str">
        <f t="shared" si="29"/>
        <v/>
      </c>
      <c r="P65" s="110" t="str">
        <f t="shared" si="30"/>
        <v/>
      </c>
    </row>
    <row r="66" spans="1:16" ht="11.25" customHeight="1" x14ac:dyDescent="0.25">
      <c r="A66" s="340"/>
      <c r="B66" s="345"/>
      <c r="C66" s="309" t="s">
        <v>61</v>
      </c>
      <c r="D66" s="207">
        <f t="shared" ref="D66:P66" si="31">SUM(D58:D65)</f>
        <v>0</v>
      </c>
      <c r="E66" s="207">
        <f t="shared" si="31"/>
        <v>0</v>
      </c>
      <c r="F66" s="207">
        <f t="shared" si="31"/>
        <v>0</v>
      </c>
      <c r="G66" s="207">
        <f t="shared" si="31"/>
        <v>0</v>
      </c>
      <c r="H66" s="207">
        <f t="shared" si="31"/>
        <v>0</v>
      </c>
      <c r="I66" s="207">
        <f t="shared" si="31"/>
        <v>0</v>
      </c>
      <c r="J66" s="207">
        <f t="shared" si="31"/>
        <v>0</v>
      </c>
      <c r="K66" s="77">
        <f t="shared" si="31"/>
        <v>0</v>
      </c>
      <c r="L66" s="77">
        <f t="shared" si="31"/>
        <v>0</v>
      </c>
      <c r="M66" s="77">
        <f t="shared" si="31"/>
        <v>0</v>
      </c>
      <c r="N66" s="77">
        <f t="shared" si="31"/>
        <v>0</v>
      </c>
      <c r="O66" s="77">
        <f t="shared" si="31"/>
        <v>0</v>
      </c>
      <c r="P66" s="111">
        <f t="shared" si="31"/>
        <v>0</v>
      </c>
    </row>
    <row r="67" spans="1:16" ht="11.25" customHeight="1" x14ac:dyDescent="0.25">
      <c r="A67" s="310" t="s">
        <v>62</v>
      </c>
      <c r="B67" s="187"/>
      <c r="C67" s="108"/>
      <c r="D67" s="311">
        <f t="shared" ref="D67:O67" si="32">SUM(D57,D66)</f>
        <v>0</v>
      </c>
      <c r="E67" s="79">
        <f t="shared" si="32"/>
        <v>0</v>
      </c>
      <c r="F67" s="79">
        <f t="shared" si="32"/>
        <v>0</v>
      </c>
      <c r="G67" s="79">
        <f t="shared" si="32"/>
        <v>0</v>
      </c>
      <c r="H67" s="79">
        <f t="shared" si="32"/>
        <v>0</v>
      </c>
      <c r="I67" s="79">
        <f t="shared" si="32"/>
        <v>0</v>
      </c>
      <c r="J67" s="79">
        <f t="shared" si="32"/>
        <v>0</v>
      </c>
      <c r="K67" s="79">
        <f t="shared" si="32"/>
        <v>0</v>
      </c>
      <c r="L67" s="79">
        <f t="shared" si="32"/>
        <v>0</v>
      </c>
      <c r="M67" s="79">
        <f t="shared" si="32"/>
        <v>0</v>
      </c>
      <c r="N67" s="79">
        <f t="shared" si="32"/>
        <v>0</v>
      </c>
      <c r="O67" s="79">
        <f t="shared" si="32"/>
        <v>0</v>
      </c>
      <c r="P67" s="110">
        <f t="shared" ref="P67" si="33">P57+P66</f>
        <v>0</v>
      </c>
    </row>
    <row r="68" spans="1:16" ht="11.25" customHeight="1" x14ac:dyDescent="0.25">
      <c r="A68" s="340" t="str">
        <f>IF('EŠ-1-og_kanton'!A15="","",'EŠ-1-og_kanton'!A15)</f>
        <v/>
      </c>
      <c r="B68" s="345">
        <f>'EŠ-1-og_kanton'!B15</f>
        <v>0</v>
      </c>
      <c r="C68" s="307" t="s">
        <v>53</v>
      </c>
      <c r="D68" s="71"/>
      <c r="E68" s="71"/>
      <c r="F68" s="71"/>
      <c r="G68" s="71"/>
      <c r="H68" s="71"/>
      <c r="I68" s="71"/>
      <c r="J68" s="77">
        <f t="shared" ref="J68" si="34">SUM(D68:I68)</f>
        <v>0</v>
      </c>
      <c r="K68" s="71"/>
      <c r="L68" s="71"/>
      <c r="M68" s="71"/>
      <c r="N68" s="71"/>
      <c r="O68" s="77" t="str">
        <f t="shared" ref="O68:O74" si="35">IF((L68-M68-N68)&lt;=0,"",L68-M68-N68)</f>
        <v/>
      </c>
      <c r="P68" s="111" t="str">
        <f t="shared" ref="P68:P74" si="36">IF((L68-M68-N68)&gt;=0,"",L68-M68-N68)</f>
        <v/>
      </c>
    </row>
    <row r="69" spans="1:16" ht="11.25" customHeight="1" x14ac:dyDescent="0.25">
      <c r="A69" s="340"/>
      <c r="B69" s="345"/>
      <c r="C69" s="308" t="s">
        <v>212</v>
      </c>
      <c r="D69" s="50"/>
      <c r="E69" s="50"/>
      <c r="F69" s="50"/>
      <c r="G69" s="50"/>
      <c r="H69" s="50"/>
      <c r="I69" s="50"/>
      <c r="J69" s="79">
        <f t="shared" ref="J69:J74" si="37">SUM(D69:I69)</f>
        <v>0</v>
      </c>
      <c r="K69" s="50"/>
      <c r="L69" s="50"/>
      <c r="M69" s="50"/>
      <c r="N69" s="50"/>
      <c r="O69" s="79" t="str">
        <f t="shared" si="35"/>
        <v/>
      </c>
      <c r="P69" s="110" t="str">
        <f t="shared" si="36"/>
        <v/>
      </c>
    </row>
    <row r="70" spans="1:16" ht="11.25" customHeight="1" x14ac:dyDescent="0.25">
      <c r="A70" s="340"/>
      <c r="B70" s="345"/>
      <c r="C70" s="307" t="s">
        <v>54</v>
      </c>
      <c r="D70" s="71"/>
      <c r="E70" s="71"/>
      <c r="F70" s="71"/>
      <c r="G70" s="71"/>
      <c r="H70" s="71"/>
      <c r="I70" s="71"/>
      <c r="J70" s="77">
        <f t="shared" si="37"/>
        <v>0</v>
      </c>
      <c r="K70" s="71"/>
      <c r="L70" s="71"/>
      <c r="M70" s="71"/>
      <c r="N70" s="71"/>
      <c r="O70" s="77" t="str">
        <f t="shared" si="35"/>
        <v/>
      </c>
      <c r="P70" s="111" t="str">
        <f t="shared" si="36"/>
        <v/>
      </c>
    </row>
    <row r="71" spans="1:16" ht="11.25" customHeight="1" x14ac:dyDescent="0.25">
      <c r="A71" s="340"/>
      <c r="B71" s="345"/>
      <c r="C71" s="308" t="s">
        <v>55</v>
      </c>
      <c r="D71" s="50"/>
      <c r="E71" s="50"/>
      <c r="F71" s="50"/>
      <c r="G71" s="50"/>
      <c r="H71" s="50"/>
      <c r="I71" s="50"/>
      <c r="J71" s="79">
        <f t="shared" si="37"/>
        <v>0</v>
      </c>
      <c r="K71" s="50"/>
      <c r="L71" s="50"/>
      <c r="M71" s="50"/>
      <c r="N71" s="50"/>
      <c r="O71" s="79" t="str">
        <f t="shared" si="35"/>
        <v/>
      </c>
      <c r="P71" s="110" t="str">
        <f t="shared" si="36"/>
        <v/>
      </c>
    </row>
    <row r="72" spans="1:16" ht="11.25" customHeight="1" x14ac:dyDescent="0.25">
      <c r="A72" s="340"/>
      <c r="B72" s="345"/>
      <c r="C72" s="307" t="s">
        <v>198</v>
      </c>
      <c r="D72" s="71"/>
      <c r="E72" s="71"/>
      <c r="F72" s="71"/>
      <c r="G72" s="71"/>
      <c r="H72" s="71"/>
      <c r="I72" s="71"/>
      <c r="J72" s="77">
        <f t="shared" si="37"/>
        <v>0</v>
      </c>
      <c r="K72" s="71"/>
      <c r="L72" s="71"/>
      <c r="M72" s="71"/>
      <c r="N72" s="71"/>
      <c r="O72" s="77" t="str">
        <f t="shared" si="35"/>
        <v/>
      </c>
      <c r="P72" s="111" t="str">
        <f t="shared" si="36"/>
        <v/>
      </c>
    </row>
    <row r="73" spans="1:16" ht="11.25" customHeight="1" x14ac:dyDescent="0.25">
      <c r="A73" s="340"/>
      <c r="B73" s="345"/>
      <c r="C73" s="308" t="s">
        <v>199</v>
      </c>
      <c r="D73" s="50"/>
      <c r="E73" s="50"/>
      <c r="F73" s="50"/>
      <c r="G73" s="50"/>
      <c r="H73" s="50"/>
      <c r="I73" s="50"/>
      <c r="J73" s="79">
        <f t="shared" si="37"/>
        <v>0</v>
      </c>
      <c r="K73" s="50"/>
      <c r="L73" s="50"/>
      <c r="M73" s="50"/>
      <c r="N73" s="50"/>
      <c r="O73" s="79" t="str">
        <f t="shared" si="35"/>
        <v/>
      </c>
      <c r="P73" s="110" t="str">
        <f t="shared" si="36"/>
        <v/>
      </c>
    </row>
    <row r="74" spans="1:16" ht="11.25" customHeight="1" x14ac:dyDescent="0.25">
      <c r="A74" s="340"/>
      <c r="B74" s="345"/>
      <c r="C74" s="307" t="s">
        <v>56</v>
      </c>
      <c r="D74" s="71"/>
      <c r="E74" s="71"/>
      <c r="F74" s="71"/>
      <c r="G74" s="71"/>
      <c r="H74" s="71"/>
      <c r="I74" s="71"/>
      <c r="J74" s="77">
        <f t="shared" si="37"/>
        <v>0</v>
      </c>
      <c r="K74" s="71"/>
      <c r="L74" s="71"/>
      <c r="M74" s="71"/>
      <c r="N74" s="71"/>
      <c r="O74" s="77" t="str">
        <f t="shared" si="35"/>
        <v/>
      </c>
      <c r="P74" s="111" t="str">
        <f t="shared" si="36"/>
        <v/>
      </c>
    </row>
    <row r="75" spans="1:16" ht="11.25" customHeight="1" x14ac:dyDescent="0.25">
      <c r="A75" s="340"/>
      <c r="B75" s="345"/>
      <c r="C75" s="308" t="s">
        <v>57</v>
      </c>
      <c r="D75" s="79">
        <f t="shared" ref="D75:P75" si="38">SUM(D68:D74)</f>
        <v>0</v>
      </c>
      <c r="E75" s="79">
        <f t="shared" si="38"/>
        <v>0</v>
      </c>
      <c r="F75" s="79">
        <f t="shared" si="38"/>
        <v>0</v>
      </c>
      <c r="G75" s="79">
        <f t="shared" si="38"/>
        <v>0</v>
      </c>
      <c r="H75" s="79">
        <f t="shared" si="38"/>
        <v>0</v>
      </c>
      <c r="I75" s="79">
        <f t="shared" si="38"/>
        <v>0</v>
      </c>
      <c r="J75" s="79">
        <f t="shared" si="38"/>
        <v>0</v>
      </c>
      <c r="K75" s="79">
        <f t="shared" si="38"/>
        <v>0</v>
      </c>
      <c r="L75" s="79">
        <f t="shared" si="38"/>
        <v>0</v>
      </c>
      <c r="M75" s="79">
        <f t="shared" si="38"/>
        <v>0</v>
      </c>
      <c r="N75" s="79">
        <f t="shared" si="38"/>
        <v>0</v>
      </c>
      <c r="O75" s="79">
        <f t="shared" si="38"/>
        <v>0</v>
      </c>
      <c r="P75" s="80">
        <f t="shared" si="38"/>
        <v>0</v>
      </c>
    </row>
    <row r="76" spans="1:16" ht="11.25" customHeight="1" x14ac:dyDescent="0.25">
      <c r="A76" s="340"/>
      <c r="B76" s="345"/>
      <c r="C76" s="307" t="s">
        <v>58</v>
      </c>
      <c r="D76" s="32"/>
      <c r="E76" s="32"/>
      <c r="F76" s="32"/>
      <c r="G76" s="32"/>
      <c r="H76" s="32"/>
      <c r="I76" s="32"/>
      <c r="J76" s="77">
        <f t="shared" ref="J76:J83" si="39">SUM(D76:I76)</f>
        <v>0</v>
      </c>
      <c r="K76" s="32"/>
      <c r="L76" s="32"/>
      <c r="M76" s="32"/>
      <c r="N76" s="32"/>
      <c r="O76" s="77" t="str">
        <f t="shared" ref="O76:O83" si="40">IF((L76-M76-N76)&lt;=0,"",L76-M76-N76)</f>
        <v/>
      </c>
      <c r="P76" s="111" t="str">
        <f t="shared" ref="P76:P83" si="41">IF((L76-M76-N76)&gt;=0,"",L76-M76-N76)</f>
        <v/>
      </c>
    </row>
    <row r="77" spans="1:16" ht="11.25" customHeight="1" x14ac:dyDescent="0.25">
      <c r="A77" s="340"/>
      <c r="B77" s="345"/>
      <c r="C77" s="308" t="s">
        <v>200</v>
      </c>
      <c r="D77" s="36"/>
      <c r="E77" s="36"/>
      <c r="F77" s="36"/>
      <c r="G77" s="36"/>
      <c r="H77" s="36"/>
      <c r="I77" s="36"/>
      <c r="J77" s="79">
        <f t="shared" si="39"/>
        <v>0</v>
      </c>
      <c r="K77" s="36"/>
      <c r="L77" s="36"/>
      <c r="M77" s="36"/>
      <c r="N77" s="36"/>
      <c r="O77" s="79" t="str">
        <f t="shared" si="40"/>
        <v/>
      </c>
      <c r="P77" s="110" t="str">
        <f t="shared" si="41"/>
        <v/>
      </c>
    </row>
    <row r="78" spans="1:16" ht="11.25" customHeight="1" x14ac:dyDescent="0.25">
      <c r="A78" s="340"/>
      <c r="B78" s="345"/>
      <c r="C78" s="307" t="s">
        <v>201</v>
      </c>
      <c r="D78" s="32"/>
      <c r="E78" s="32"/>
      <c r="F78" s="32"/>
      <c r="G78" s="32"/>
      <c r="H78" s="32"/>
      <c r="I78" s="32"/>
      <c r="J78" s="77">
        <f t="shared" si="39"/>
        <v>0</v>
      </c>
      <c r="K78" s="32"/>
      <c r="L78" s="32"/>
      <c r="M78" s="32"/>
      <c r="N78" s="32"/>
      <c r="O78" s="77" t="str">
        <f t="shared" si="40"/>
        <v/>
      </c>
      <c r="P78" s="111" t="str">
        <f t="shared" si="41"/>
        <v/>
      </c>
    </row>
    <row r="79" spans="1:16" ht="11.25" customHeight="1" x14ac:dyDescent="0.25">
      <c r="A79" s="340"/>
      <c r="B79" s="345"/>
      <c r="C79" s="308" t="s">
        <v>202</v>
      </c>
      <c r="D79" s="36"/>
      <c r="E79" s="36"/>
      <c r="F79" s="36"/>
      <c r="G79" s="36"/>
      <c r="H79" s="36"/>
      <c r="I79" s="36"/>
      <c r="J79" s="79">
        <f t="shared" si="39"/>
        <v>0</v>
      </c>
      <c r="K79" s="36"/>
      <c r="L79" s="36"/>
      <c r="M79" s="36"/>
      <c r="N79" s="36"/>
      <c r="O79" s="79" t="str">
        <f t="shared" si="40"/>
        <v/>
      </c>
      <c r="P79" s="110" t="str">
        <f t="shared" si="41"/>
        <v/>
      </c>
    </row>
    <row r="80" spans="1:16" ht="11.25" customHeight="1" x14ac:dyDescent="0.25">
      <c r="A80" s="340"/>
      <c r="B80" s="345"/>
      <c r="C80" s="307" t="s">
        <v>59</v>
      </c>
      <c r="D80" s="32"/>
      <c r="E80" s="32"/>
      <c r="F80" s="32"/>
      <c r="G80" s="32"/>
      <c r="H80" s="32"/>
      <c r="I80" s="32"/>
      <c r="J80" s="77">
        <f t="shared" si="39"/>
        <v>0</v>
      </c>
      <c r="K80" s="32"/>
      <c r="L80" s="32"/>
      <c r="M80" s="32"/>
      <c r="N80" s="32"/>
      <c r="O80" s="77" t="str">
        <f t="shared" si="40"/>
        <v/>
      </c>
      <c r="P80" s="111" t="str">
        <f t="shared" si="41"/>
        <v/>
      </c>
    </row>
    <row r="81" spans="1:16" ht="11.25" customHeight="1" x14ac:dyDescent="0.25">
      <c r="A81" s="340"/>
      <c r="B81" s="345"/>
      <c r="C81" s="308" t="s">
        <v>60</v>
      </c>
      <c r="D81" s="36"/>
      <c r="E81" s="36"/>
      <c r="F81" s="36"/>
      <c r="G81" s="36"/>
      <c r="H81" s="36"/>
      <c r="I81" s="36"/>
      <c r="J81" s="79">
        <f t="shared" si="39"/>
        <v>0</v>
      </c>
      <c r="K81" s="36"/>
      <c r="L81" s="36"/>
      <c r="M81" s="36"/>
      <c r="N81" s="36"/>
      <c r="O81" s="79" t="str">
        <f t="shared" si="40"/>
        <v/>
      </c>
      <c r="P81" s="110" t="str">
        <f t="shared" si="41"/>
        <v/>
      </c>
    </row>
    <row r="82" spans="1:16" ht="11.25" customHeight="1" x14ac:dyDescent="0.25">
      <c r="A82" s="340"/>
      <c r="B82" s="345"/>
      <c r="C82" s="307" t="s">
        <v>203</v>
      </c>
      <c r="D82" s="32"/>
      <c r="E82" s="32"/>
      <c r="F82" s="32"/>
      <c r="G82" s="32"/>
      <c r="H82" s="32"/>
      <c r="I82" s="32"/>
      <c r="J82" s="77">
        <f t="shared" si="39"/>
        <v>0</v>
      </c>
      <c r="K82" s="32"/>
      <c r="L82" s="32"/>
      <c r="M82" s="32"/>
      <c r="N82" s="32"/>
      <c r="O82" s="77" t="str">
        <f t="shared" si="40"/>
        <v/>
      </c>
      <c r="P82" s="111" t="str">
        <f t="shared" si="41"/>
        <v/>
      </c>
    </row>
    <row r="83" spans="1:16" ht="11.25" customHeight="1" x14ac:dyDescent="0.25">
      <c r="A83" s="340"/>
      <c r="B83" s="345"/>
      <c r="C83" s="308" t="s">
        <v>204</v>
      </c>
      <c r="D83" s="36"/>
      <c r="E83" s="36"/>
      <c r="F83" s="36"/>
      <c r="G83" s="36"/>
      <c r="H83" s="36"/>
      <c r="I83" s="36"/>
      <c r="J83" s="79">
        <f t="shared" si="39"/>
        <v>0</v>
      </c>
      <c r="K83" s="36"/>
      <c r="L83" s="36"/>
      <c r="M83" s="36"/>
      <c r="N83" s="36"/>
      <c r="O83" s="79" t="str">
        <f t="shared" si="40"/>
        <v/>
      </c>
      <c r="P83" s="110" t="str">
        <f t="shared" si="41"/>
        <v/>
      </c>
    </row>
    <row r="84" spans="1:16" ht="11.25" customHeight="1" x14ac:dyDescent="0.25">
      <c r="A84" s="340"/>
      <c r="B84" s="345"/>
      <c r="C84" s="309" t="s">
        <v>61</v>
      </c>
      <c r="D84" s="207">
        <f t="shared" ref="D84:P84" si="42">SUM(D76:D83)</f>
        <v>0</v>
      </c>
      <c r="E84" s="207">
        <f t="shared" si="42"/>
        <v>0</v>
      </c>
      <c r="F84" s="207">
        <f t="shared" si="42"/>
        <v>0</v>
      </c>
      <c r="G84" s="207">
        <f t="shared" si="42"/>
        <v>0</v>
      </c>
      <c r="H84" s="207">
        <f t="shared" si="42"/>
        <v>0</v>
      </c>
      <c r="I84" s="207">
        <f t="shared" si="42"/>
        <v>0</v>
      </c>
      <c r="J84" s="207">
        <f t="shared" si="42"/>
        <v>0</v>
      </c>
      <c r="K84" s="77">
        <f t="shared" si="42"/>
        <v>0</v>
      </c>
      <c r="L84" s="77">
        <f t="shared" si="42"/>
        <v>0</v>
      </c>
      <c r="M84" s="77">
        <f t="shared" si="42"/>
        <v>0</v>
      </c>
      <c r="N84" s="77">
        <f t="shared" si="42"/>
        <v>0</v>
      </c>
      <c r="O84" s="77">
        <f t="shared" si="42"/>
        <v>0</v>
      </c>
      <c r="P84" s="111">
        <f t="shared" si="42"/>
        <v>0</v>
      </c>
    </row>
    <row r="85" spans="1:16" ht="11.25" customHeight="1" x14ac:dyDescent="0.25">
      <c r="A85" s="310" t="s">
        <v>62</v>
      </c>
      <c r="B85" s="187"/>
      <c r="C85" s="108"/>
      <c r="D85" s="311">
        <f t="shared" ref="D85:O85" si="43">SUM(D75,D84)</f>
        <v>0</v>
      </c>
      <c r="E85" s="79">
        <f t="shared" si="43"/>
        <v>0</v>
      </c>
      <c r="F85" s="79">
        <f t="shared" si="43"/>
        <v>0</v>
      </c>
      <c r="G85" s="79">
        <f t="shared" si="43"/>
        <v>0</v>
      </c>
      <c r="H85" s="79">
        <f t="shared" si="43"/>
        <v>0</v>
      </c>
      <c r="I85" s="79">
        <f t="shared" si="43"/>
        <v>0</v>
      </c>
      <c r="J85" s="79">
        <f t="shared" si="43"/>
        <v>0</v>
      </c>
      <c r="K85" s="79">
        <f t="shared" si="43"/>
        <v>0</v>
      </c>
      <c r="L85" s="79">
        <f t="shared" si="43"/>
        <v>0</v>
      </c>
      <c r="M85" s="79">
        <f t="shared" si="43"/>
        <v>0</v>
      </c>
      <c r="N85" s="79">
        <f t="shared" si="43"/>
        <v>0</v>
      </c>
      <c r="O85" s="79">
        <f t="shared" si="43"/>
        <v>0</v>
      </c>
      <c r="P85" s="110">
        <f t="shared" ref="P85" si="44">P75+P84</f>
        <v>0</v>
      </c>
    </row>
    <row r="86" spans="1:16" ht="11.25" customHeight="1" x14ac:dyDescent="0.25">
      <c r="A86" s="340" t="str">
        <f>IF('EŠ-1-og_kanton'!A16="","",'EŠ-1-og_kanton'!A16)</f>
        <v/>
      </c>
      <c r="B86" s="345">
        <f>'EŠ-1-og_kanton'!B16</f>
        <v>0</v>
      </c>
      <c r="C86" s="307" t="s">
        <v>53</v>
      </c>
      <c r="D86" s="71"/>
      <c r="E86" s="71"/>
      <c r="F86" s="71"/>
      <c r="G86" s="71"/>
      <c r="H86" s="71"/>
      <c r="I86" s="71"/>
      <c r="J86" s="77">
        <f t="shared" ref="J86" si="45">SUM(D86:I86)</f>
        <v>0</v>
      </c>
      <c r="K86" s="71"/>
      <c r="L86" s="71"/>
      <c r="M86" s="71"/>
      <c r="N86" s="71"/>
      <c r="O86" s="77" t="str">
        <f t="shared" ref="O86:O92" si="46">IF((L86-M86-N86)&lt;=0,"",L86-M86-N86)</f>
        <v/>
      </c>
      <c r="P86" s="111" t="str">
        <f t="shared" ref="P86:P92" si="47">IF((L86-M86-N86)&gt;=0,"",L86-M86-N86)</f>
        <v/>
      </c>
    </row>
    <row r="87" spans="1:16" ht="11.25" customHeight="1" x14ac:dyDescent="0.25">
      <c r="A87" s="340"/>
      <c r="B87" s="345"/>
      <c r="C87" s="308" t="s">
        <v>212</v>
      </c>
      <c r="D87" s="50"/>
      <c r="E87" s="50"/>
      <c r="F87" s="50"/>
      <c r="G87" s="50"/>
      <c r="H87" s="50"/>
      <c r="I87" s="50"/>
      <c r="J87" s="79">
        <f t="shared" ref="J87:J92" si="48">SUM(D87:I87)</f>
        <v>0</v>
      </c>
      <c r="K87" s="50"/>
      <c r="L87" s="50"/>
      <c r="M87" s="50"/>
      <c r="N87" s="50"/>
      <c r="O87" s="79" t="str">
        <f t="shared" si="46"/>
        <v/>
      </c>
      <c r="P87" s="110" t="str">
        <f t="shared" si="47"/>
        <v/>
      </c>
    </row>
    <row r="88" spans="1:16" ht="11.25" customHeight="1" x14ac:dyDescent="0.25">
      <c r="A88" s="340"/>
      <c r="B88" s="345"/>
      <c r="C88" s="307" t="s">
        <v>54</v>
      </c>
      <c r="D88" s="71"/>
      <c r="E88" s="71"/>
      <c r="F88" s="71"/>
      <c r="G88" s="71"/>
      <c r="H88" s="71"/>
      <c r="I88" s="71"/>
      <c r="J88" s="77">
        <f t="shared" si="48"/>
        <v>0</v>
      </c>
      <c r="K88" s="71"/>
      <c r="L88" s="71"/>
      <c r="M88" s="71"/>
      <c r="N88" s="71"/>
      <c r="O88" s="77" t="str">
        <f t="shared" si="46"/>
        <v/>
      </c>
      <c r="P88" s="111" t="str">
        <f t="shared" si="47"/>
        <v/>
      </c>
    </row>
    <row r="89" spans="1:16" ht="11.25" customHeight="1" x14ac:dyDescent="0.25">
      <c r="A89" s="340"/>
      <c r="B89" s="345"/>
      <c r="C89" s="308" t="s">
        <v>55</v>
      </c>
      <c r="D89" s="50"/>
      <c r="E89" s="50"/>
      <c r="F89" s="50"/>
      <c r="G89" s="50"/>
      <c r="H89" s="50"/>
      <c r="I89" s="50"/>
      <c r="J89" s="79">
        <f t="shared" si="48"/>
        <v>0</v>
      </c>
      <c r="K89" s="50"/>
      <c r="L89" s="50"/>
      <c r="M89" s="50"/>
      <c r="N89" s="50"/>
      <c r="O89" s="79" t="str">
        <f t="shared" si="46"/>
        <v/>
      </c>
      <c r="P89" s="110" t="str">
        <f t="shared" si="47"/>
        <v/>
      </c>
    </row>
    <row r="90" spans="1:16" ht="11.25" customHeight="1" x14ac:dyDescent="0.25">
      <c r="A90" s="340"/>
      <c r="B90" s="345"/>
      <c r="C90" s="307" t="s">
        <v>198</v>
      </c>
      <c r="D90" s="71"/>
      <c r="E90" s="71"/>
      <c r="F90" s="71"/>
      <c r="G90" s="71"/>
      <c r="H90" s="71"/>
      <c r="I90" s="71"/>
      <c r="J90" s="77">
        <f t="shared" si="48"/>
        <v>0</v>
      </c>
      <c r="K90" s="71"/>
      <c r="L90" s="71"/>
      <c r="M90" s="71"/>
      <c r="N90" s="71"/>
      <c r="O90" s="77" t="str">
        <f t="shared" si="46"/>
        <v/>
      </c>
      <c r="P90" s="111" t="str">
        <f t="shared" si="47"/>
        <v/>
      </c>
    </row>
    <row r="91" spans="1:16" ht="11.25" customHeight="1" x14ac:dyDescent="0.25">
      <c r="A91" s="340"/>
      <c r="B91" s="345"/>
      <c r="C91" s="308" t="s">
        <v>199</v>
      </c>
      <c r="D91" s="50"/>
      <c r="E91" s="50"/>
      <c r="F91" s="50"/>
      <c r="G91" s="50"/>
      <c r="H91" s="50"/>
      <c r="I91" s="50"/>
      <c r="J91" s="79">
        <f t="shared" si="48"/>
        <v>0</v>
      </c>
      <c r="K91" s="50"/>
      <c r="L91" s="50"/>
      <c r="M91" s="50"/>
      <c r="N91" s="50"/>
      <c r="O91" s="79" t="str">
        <f t="shared" si="46"/>
        <v/>
      </c>
      <c r="P91" s="110" t="str">
        <f t="shared" si="47"/>
        <v/>
      </c>
    </row>
    <row r="92" spans="1:16" ht="11.25" customHeight="1" x14ac:dyDescent="0.25">
      <c r="A92" s="340"/>
      <c r="B92" s="345"/>
      <c r="C92" s="307" t="s">
        <v>56</v>
      </c>
      <c r="D92" s="71"/>
      <c r="E92" s="71"/>
      <c r="F92" s="71"/>
      <c r="G92" s="71"/>
      <c r="H92" s="71"/>
      <c r="I92" s="71"/>
      <c r="J92" s="77">
        <f t="shared" si="48"/>
        <v>0</v>
      </c>
      <c r="K92" s="71"/>
      <c r="L92" s="71"/>
      <c r="M92" s="71"/>
      <c r="N92" s="71"/>
      <c r="O92" s="77" t="str">
        <f t="shared" si="46"/>
        <v/>
      </c>
      <c r="P92" s="111" t="str">
        <f t="shared" si="47"/>
        <v/>
      </c>
    </row>
    <row r="93" spans="1:16" ht="11.25" customHeight="1" x14ac:dyDescent="0.25">
      <c r="A93" s="340"/>
      <c r="B93" s="345"/>
      <c r="C93" s="308" t="s">
        <v>57</v>
      </c>
      <c r="D93" s="79">
        <f t="shared" ref="D93:P93" si="49">SUM(D86:D92)</f>
        <v>0</v>
      </c>
      <c r="E93" s="79">
        <f t="shared" si="49"/>
        <v>0</v>
      </c>
      <c r="F93" s="79">
        <f t="shared" si="49"/>
        <v>0</v>
      </c>
      <c r="G93" s="79">
        <f t="shared" si="49"/>
        <v>0</v>
      </c>
      <c r="H93" s="79">
        <f t="shared" si="49"/>
        <v>0</v>
      </c>
      <c r="I93" s="79">
        <f t="shared" si="49"/>
        <v>0</v>
      </c>
      <c r="J93" s="79">
        <f t="shared" si="49"/>
        <v>0</v>
      </c>
      <c r="K93" s="79">
        <f t="shared" si="49"/>
        <v>0</v>
      </c>
      <c r="L93" s="79">
        <f t="shared" si="49"/>
        <v>0</v>
      </c>
      <c r="M93" s="79">
        <f t="shared" si="49"/>
        <v>0</v>
      </c>
      <c r="N93" s="79">
        <f t="shared" si="49"/>
        <v>0</v>
      </c>
      <c r="O93" s="79">
        <f t="shared" si="49"/>
        <v>0</v>
      </c>
      <c r="P93" s="80">
        <f t="shared" si="49"/>
        <v>0</v>
      </c>
    </row>
    <row r="94" spans="1:16" ht="11.25" customHeight="1" x14ac:dyDescent="0.25">
      <c r="A94" s="340"/>
      <c r="B94" s="345"/>
      <c r="C94" s="307" t="s">
        <v>58</v>
      </c>
      <c r="D94" s="32"/>
      <c r="E94" s="32"/>
      <c r="F94" s="32"/>
      <c r="G94" s="32"/>
      <c r="H94" s="32"/>
      <c r="I94" s="32"/>
      <c r="J94" s="77">
        <f t="shared" ref="J94:J101" si="50">SUM(D94:I94)</f>
        <v>0</v>
      </c>
      <c r="K94" s="32"/>
      <c r="L94" s="32"/>
      <c r="M94" s="32"/>
      <c r="N94" s="32"/>
      <c r="O94" s="77" t="str">
        <f t="shared" ref="O94:O101" si="51">IF((L94-M94-N94)&lt;=0,"",L94-M94-N94)</f>
        <v/>
      </c>
      <c r="P94" s="111" t="str">
        <f t="shared" ref="P94:P101" si="52">IF((L94-M94-N94)&gt;=0,"",L94-M94-N94)</f>
        <v/>
      </c>
    </row>
    <row r="95" spans="1:16" ht="11.25" customHeight="1" x14ac:dyDescent="0.25">
      <c r="A95" s="340"/>
      <c r="B95" s="345"/>
      <c r="C95" s="308" t="s">
        <v>200</v>
      </c>
      <c r="D95" s="36"/>
      <c r="E95" s="36"/>
      <c r="F95" s="36"/>
      <c r="G95" s="36"/>
      <c r="H95" s="36"/>
      <c r="I95" s="36"/>
      <c r="J95" s="79">
        <f t="shared" si="50"/>
        <v>0</v>
      </c>
      <c r="K95" s="36"/>
      <c r="L95" s="36"/>
      <c r="M95" s="36"/>
      <c r="N95" s="36"/>
      <c r="O95" s="79" t="str">
        <f t="shared" si="51"/>
        <v/>
      </c>
      <c r="P95" s="110" t="str">
        <f t="shared" si="52"/>
        <v/>
      </c>
    </row>
    <row r="96" spans="1:16" ht="11.25" customHeight="1" x14ac:dyDescent="0.25">
      <c r="A96" s="340"/>
      <c r="B96" s="345"/>
      <c r="C96" s="307" t="s">
        <v>201</v>
      </c>
      <c r="D96" s="32"/>
      <c r="E96" s="32"/>
      <c r="F96" s="32"/>
      <c r="G96" s="32"/>
      <c r="H96" s="32"/>
      <c r="I96" s="32"/>
      <c r="J96" s="77">
        <f t="shared" si="50"/>
        <v>0</v>
      </c>
      <c r="K96" s="32"/>
      <c r="L96" s="32"/>
      <c r="M96" s="32"/>
      <c r="N96" s="32"/>
      <c r="O96" s="77" t="str">
        <f t="shared" si="51"/>
        <v/>
      </c>
      <c r="P96" s="111" t="str">
        <f t="shared" si="52"/>
        <v/>
      </c>
    </row>
    <row r="97" spans="1:16" ht="11.25" customHeight="1" x14ac:dyDescent="0.25">
      <c r="A97" s="340"/>
      <c r="B97" s="345"/>
      <c r="C97" s="308" t="s">
        <v>202</v>
      </c>
      <c r="D97" s="36"/>
      <c r="E97" s="36"/>
      <c r="F97" s="36"/>
      <c r="G97" s="36"/>
      <c r="H97" s="36"/>
      <c r="I97" s="36"/>
      <c r="J97" s="79">
        <f t="shared" si="50"/>
        <v>0</v>
      </c>
      <c r="K97" s="36"/>
      <c r="L97" s="36"/>
      <c r="M97" s="36"/>
      <c r="N97" s="36"/>
      <c r="O97" s="79" t="str">
        <f t="shared" si="51"/>
        <v/>
      </c>
      <c r="P97" s="110" t="str">
        <f t="shared" si="52"/>
        <v/>
      </c>
    </row>
    <row r="98" spans="1:16" ht="11.25" customHeight="1" x14ac:dyDescent="0.25">
      <c r="A98" s="340"/>
      <c r="B98" s="345"/>
      <c r="C98" s="307" t="s">
        <v>59</v>
      </c>
      <c r="D98" s="32"/>
      <c r="E98" s="32"/>
      <c r="F98" s="32"/>
      <c r="G98" s="32"/>
      <c r="H98" s="32"/>
      <c r="I98" s="32"/>
      <c r="J98" s="77">
        <f t="shared" si="50"/>
        <v>0</v>
      </c>
      <c r="K98" s="32"/>
      <c r="L98" s="32"/>
      <c r="M98" s="32"/>
      <c r="N98" s="32"/>
      <c r="O98" s="77" t="str">
        <f t="shared" si="51"/>
        <v/>
      </c>
      <c r="P98" s="111" t="str">
        <f t="shared" si="52"/>
        <v/>
      </c>
    </row>
    <row r="99" spans="1:16" ht="11.25" customHeight="1" x14ac:dyDescent="0.25">
      <c r="A99" s="340"/>
      <c r="B99" s="345"/>
      <c r="C99" s="308" t="s">
        <v>60</v>
      </c>
      <c r="D99" s="36"/>
      <c r="E99" s="36"/>
      <c r="F99" s="36"/>
      <c r="G99" s="36"/>
      <c r="H99" s="36"/>
      <c r="I99" s="36"/>
      <c r="J99" s="79">
        <f t="shared" si="50"/>
        <v>0</v>
      </c>
      <c r="K99" s="36"/>
      <c r="L99" s="36"/>
      <c r="M99" s="36"/>
      <c r="N99" s="36"/>
      <c r="O99" s="79" t="str">
        <f t="shared" si="51"/>
        <v/>
      </c>
      <c r="P99" s="110" t="str">
        <f t="shared" si="52"/>
        <v/>
      </c>
    </row>
    <row r="100" spans="1:16" ht="11.25" customHeight="1" x14ac:dyDescent="0.25">
      <c r="A100" s="340"/>
      <c r="B100" s="345"/>
      <c r="C100" s="307" t="s">
        <v>203</v>
      </c>
      <c r="D100" s="32"/>
      <c r="E100" s="32"/>
      <c r="F100" s="32"/>
      <c r="G100" s="32"/>
      <c r="H100" s="32"/>
      <c r="I100" s="32"/>
      <c r="J100" s="77">
        <f t="shared" si="50"/>
        <v>0</v>
      </c>
      <c r="K100" s="32"/>
      <c r="L100" s="32"/>
      <c r="M100" s="32"/>
      <c r="N100" s="32"/>
      <c r="O100" s="77" t="str">
        <f t="shared" si="51"/>
        <v/>
      </c>
      <c r="P100" s="111" t="str">
        <f t="shared" si="52"/>
        <v/>
      </c>
    </row>
    <row r="101" spans="1:16" ht="11.25" customHeight="1" x14ac:dyDescent="0.25">
      <c r="A101" s="340"/>
      <c r="B101" s="345"/>
      <c r="C101" s="308" t="s">
        <v>204</v>
      </c>
      <c r="D101" s="36"/>
      <c r="E101" s="36"/>
      <c r="F101" s="36"/>
      <c r="G101" s="36"/>
      <c r="H101" s="36"/>
      <c r="I101" s="36"/>
      <c r="J101" s="79">
        <f t="shared" si="50"/>
        <v>0</v>
      </c>
      <c r="K101" s="36"/>
      <c r="L101" s="36"/>
      <c r="M101" s="36"/>
      <c r="N101" s="36"/>
      <c r="O101" s="79" t="str">
        <f t="shared" si="51"/>
        <v/>
      </c>
      <c r="P101" s="110" t="str">
        <f t="shared" si="52"/>
        <v/>
      </c>
    </row>
    <row r="102" spans="1:16" ht="11.25" customHeight="1" x14ac:dyDescent="0.25">
      <c r="A102" s="340"/>
      <c r="B102" s="345"/>
      <c r="C102" s="309" t="s">
        <v>61</v>
      </c>
      <c r="D102" s="207">
        <f t="shared" ref="D102:P102" si="53">SUM(D94:D101)</f>
        <v>0</v>
      </c>
      <c r="E102" s="207">
        <f t="shared" si="53"/>
        <v>0</v>
      </c>
      <c r="F102" s="207">
        <f t="shared" si="53"/>
        <v>0</v>
      </c>
      <c r="G102" s="207">
        <f t="shared" si="53"/>
        <v>0</v>
      </c>
      <c r="H102" s="207">
        <f t="shared" si="53"/>
        <v>0</v>
      </c>
      <c r="I102" s="207">
        <f t="shared" si="53"/>
        <v>0</v>
      </c>
      <c r="J102" s="207">
        <f t="shared" si="53"/>
        <v>0</v>
      </c>
      <c r="K102" s="77">
        <f t="shared" si="53"/>
        <v>0</v>
      </c>
      <c r="L102" s="77">
        <f t="shared" si="53"/>
        <v>0</v>
      </c>
      <c r="M102" s="77">
        <f t="shared" si="53"/>
        <v>0</v>
      </c>
      <c r="N102" s="77">
        <f t="shared" si="53"/>
        <v>0</v>
      </c>
      <c r="O102" s="77">
        <f t="shared" si="53"/>
        <v>0</v>
      </c>
      <c r="P102" s="111">
        <f t="shared" si="53"/>
        <v>0</v>
      </c>
    </row>
    <row r="103" spans="1:16" ht="11.25" customHeight="1" x14ac:dyDescent="0.25">
      <c r="A103" s="310" t="s">
        <v>62</v>
      </c>
      <c r="B103" s="187"/>
      <c r="C103" s="108"/>
      <c r="D103" s="311">
        <f t="shared" ref="D103:O103" si="54">SUM(D93,D102)</f>
        <v>0</v>
      </c>
      <c r="E103" s="79">
        <f t="shared" si="54"/>
        <v>0</v>
      </c>
      <c r="F103" s="79">
        <f t="shared" si="54"/>
        <v>0</v>
      </c>
      <c r="G103" s="79">
        <f t="shared" si="54"/>
        <v>0</v>
      </c>
      <c r="H103" s="79">
        <f t="shared" si="54"/>
        <v>0</v>
      </c>
      <c r="I103" s="79">
        <f t="shared" si="54"/>
        <v>0</v>
      </c>
      <c r="J103" s="79">
        <f t="shared" si="54"/>
        <v>0</v>
      </c>
      <c r="K103" s="79">
        <f t="shared" si="54"/>
        <v>0</v>
      </c>
      <c r="L103" s="79">
        <f t="shared" si="54"/>
        <v>0</v>
      </c>
      <c r="M103" s="79">
        <f t="shared" si="54"/>
        <v>0</v>
      </c>
      <c r="N103" s="79">
        <f t="shared" si="54"/>
        <v>0</v>
      </c>
      <c r="O103" s="79">
        <f t="shared" si="54"/>
        <v>0</v>
      </c>
      <c r="P103" s="110">
        <f t="shared" ref="P103" si="55">P93+P102</f>
        <v>0</v>
      </c>
    </row>
    <row r="104" spans="1:16" ht="11.25" customHeight="1" x14ac:dyDescent="0.25">
      <c r="A104" s="340" t="str">
        <f>IF('EŠ-1-og_kanton'!A17="","",'EŠ-1-og_kanton'!A17)</f>
        <v/>
      </c>
      <c r="B104" s="345">
        <f>'EŠ-1-og_kanton'!B17</f>
        <v>0</v>
      </c>
      <c r="C104" s="307" t="s">
        <v>53</v>
      </c>
      <c r="D104" s="71"/>
      <c r="E104" s="71"/>
      <c r="F104" s="71"/>
      <c r="G104" s="71"/>
      <c r="H104" s="71"/>
      <c r="I104" s="71"/>
      <c r="J104" s="77">
        <f t="shared" ref="J104" si="56">SUM(D104:I104)</f>
        <v>0</v>
      </c>
      <c r="K104" s="71"/>
      <c r="L104" s="71"/>
      <c r="M104" s="71"/>
      <c r="N104" s="71"/>
      <c r="O104" s="77" t="str">
        <f t="shared" ref="O104:O110" si="57">IF((L104-M104-N104)&lt;=0,"",L104-M104-N104)</f>
        <v/>
      </c>
      <c r="P104" s="111" t="str">
        <f t="shared" ref="P104:P110" si="58">IF((L104-M104-N104)&gt;=0,"",L104-M104-N104)</f>
        <v/>
      </c>
    </row>
    <row r="105" spans="1:16" ht="11.25" customHeight="1" x14ac:dyDescent="0.25">
      <c r="A105" s="340"/>
      <c r="B105" s="345"/>
      <c r="C105" s="308" t="s">
        <v>212</v>
      </c>
      <c r="D105" s="50"/>
      <c r="E105" s="50"/>
      <c r="F105" s="50"/>
      <c r="G105" s="50"/>
      <c r="H105" s="50"/>
      <c r="I105" s="50"/>
      <c r="J105" s="79">
        <f t="shared" ref="J105:J110" si="59">SUM(D105:I105)</f>
        <v>0</v>
      </c>
      <c r="K105" s="50"/>
      <c r="L105" s="50"/>
      <c r="M105" s="50"/>
      <c r="N105" s="50"/>
      <c r="O105" s="79" t="str">
        <f t="shared" si="57"/>
        <v/>
      </c>
      <c r="P105" s="110" t="str">
        <f t="shared" si="58"/>
        <v/>
      </c>
    </row>
    <row r="106" spans="1:16" ht="11.25" customHeight="1" x14ac:dyDescent="0.25">
      <c r="A106" s="340"/>
      <c r="B106" s="345"/>
      <c r="C106" s="307" t="s">
        <v>54</v>
      </c>
      <c r="D106" s="71"/>
      <c r="E106" s="71"/>
      <c r="F106" s="71"/>
      <c r="G106" s="71"/>
      <c r="H106" s="71"/>
      <c r="I106" s="71"/>
      <c r="J106" s="77">
        <f t="shared" si="59"/>
        <v>0</v>
      </c>
      <c r="K106" s="71"/>
      <c r="L106" s="71"/>
      <c r="M106" s="71"/>
      <c r="N106" s="71"/>
      <c r="O106" s="77" t="str">
        <f t="shared" si="57"/>
        <v/>
      </c>
      <c r="P106" s="111" t="str">
        <f t="shared" si="58"/>
        <v/>
      </c>
    </row>
    <row r="107" spans="1:16" ht="11.25" customHeight="1" x14ac:dyDescent="0.25">
      <c r="A107" s="340"/>
      <c r="B107" s="345"/>
      <c r="C107" s="308" t="s">
        <v>55</v>
      </c>
      <c r="D107" s="50"/>
      <c r="E107" s="50"/>
      <c r="F107" s="50"/>
      <c r="G107" s="50"/>
      <c r="H107" s="50"/>
      <c r="I107" s="50"/>
      <c r="J107" s="79">
        <f t="shared" si="59"/>
        <v>0</v>
      </c>
      <c r="K107" s="50"/>
      <c r="L107" s="50"/>
      <c r="M107" s="50"/>
      <c r="N107" s="50"/>
      <c r="O107" s="79" t="str">
        <f t="shared" si="57"/>
        <v/>
      </c>
      <c r="P107" s="110" t="str">
        <f t="shared" si="58"/>
        <v/>
      </c>
    </row>
    <row r="108" spans="1:16" ht="11.25" customHeight="1" x14ac:dyDescent="0.25">
      <c r="A108" s="340"/>
      <c r="B108" s="345"/>
      <c r="C108" s="307" t="s">
        <v>198</v>
      </c>
      <c r="D108" s="71"/>
      <c r="E108" s="71"/>
      <c r="F108" s="71"/>
      <c r="G108" s="71"/>
      <c r="H108" s="71"/>
      <c r="I108" s="71"/>
      <c r="J108" s="77">
        <f t="shared" si="59"/>
        <v>0</v>
      </c>
      <c r="K108" s="71"/>
      <c r="L108" s="71"/>
      <c r="M108" s="71"/>
      <c r="N108" s="71"/>
      <c r="O108" s="77" t="str">
        <f t="shared" si="57"/>
        <v/>
      </c>
      <c r="P108" s="111" t="str">
        <f t="shared" si="58"/>
        <v/>
      </c>
    </row>
    <row r="109" spans="1:16" ht="11.25" customHeight="1" x14ac:dyDescent="0.25">
      <c r="A109" s="340"/>
      <c r="B109" s="345"/>
      <c r="C109" s="308" t="s">
        <v>199</v>
      </c>
      <c r="D109" s="50"/>
      <c r="E109" s="50"/>
      <c r="F109" s="50"/>
      <c r="G109" s="50"/>
      <c r="H109" s="50"/>
      <c r="I109" s="50"/>
      <c r="J109" s="79">
        <f t="shared" si="59"/>
        <v>0</v>
      </c>
      <c r="K109" s="50"/>
      <c r="L109" s="50"/>
      <c r="M109" s="50"/>
      <c r="N109" s="50"/>
      <c r="O109" s="79" t="str">
        <f t="shared" si="57"/>
        <v/>
      </c>
      <c r="P109" s="110" t="str">
        <f t="shared" si="58"/>
        <v/>
      </c>
    </row>
    <row r="110" spans="1:16" ht="11.25" customHeight="1" x14ac:dyDescent="0.25">
      <c r="A110" s="340"/>
      <c r="B110" s="345"/>
      <c r="C110" s="307" t="s">
        <v>56</v>
      </c>
      <c r="D110" s="71"/>
      <c r="E110" s="71"/>
      <c r="F110" s="71"/>
      <c r="G110" s="71"/>
      <c r="H110" s="71"/>
      <c r="I110" s="71"/>
      <c r="J110" s="77">
        <f t="shared" si="59"/>
        <v>0</v>
      </c>
      <c r="K110" s="71"/>
      <c r="L110" s="71"/>
      <c r="M110" s="71"/>
      <c r="N110" s="71"/>
      <c r="O110" s="77" t="str">
        <f t="shared" si="57"/>
        <v/>
      </c>
      <c r="P110" s="111" t="str">
        <f t="shared" si="58"/>
        <v/>
      </c>
    </row>
    <row r="111" spans="1:16" ht="11.25" customHeight="1" x14ac:dyDescent="0.25">
      <c r="A111" s="340"/>
      <c r="B111" s="345"/>
      <c r="C111" s="308" t="s">
        <v>57</v>
      </c>
      <c r="D111" s="79">
        <f t="shared" ref="D111:P111" si="60">SUM(D104:D110)</f>
        <v>0</v>
      </c>
      <c r="E111" s="79">
        <f t="shared" si="60"/>
        <v>0</v>
      </c>
      <c r="F111" s="79">
        <f t="shared" si="60"/>
        <v>0</v>
      </c>
      <c r="G111" s="79">
        <f t="shared" si="60"/>
        <v>0</v>
      </c>
      <c r="H111" s="79">
        <f t="shared" si="60"/>
        <v>0</v>
      </c>
      <c r="I111" s="79">
        <f t="shared" si="60"/>
        <v>0</v>
      </c>
      <c r="J111" s="79">
        <f t="shared" si="60"/>
        <v>0</v>
      </c>
      <c r="K111" s="79">
        <f t="shared" si="60"/>
        <v>0</v>
      </c>
      <c r="L111" s="79">
        <f t="shared" si="60"/>
        <v>0</v>
      </c>
      <c r="M111" s="79">
        <f t="shared" si="60"/>
        <v>0</v>
      </c>
      <c r="N111" s="79">
        <f t="shared" si="60"/>
        <v>0</v>
      </c>
      <c r="O111" s="79">
        <f t="shared" si="60"/>
        <v>0</v>
      </c>
      <c r="P111" s="80">
        <f t="shared" si="60"/>
        <v>0</v>
      </c>
    </row>
    <row r="112" spans="1:16" ht="11.25" customHeight="1" x14ac:dyDescent="0.25">
      <c r="A112" s="340"/>
      <c r="B112" s="345"/>
      <c r="C112" s="307" t="s">
        <v>58</v>
      </c>
      <c r="D112" s="32"/>
      <c r="E112" s="32"/>
      <c r="F112" s="32"/>
      <c r="G112" s="32"/>
      <c r="H112" s="32"/>
      <c r="I112" s="32"/>
      <c r="J112" s="77">
        <f t="shared" ref="J112:J119" si="61">SUM(D112:I112)</f>
        <v>0</v>
      </c>
      <c r="K112" s="32"/>
      <c r="L112" s="32"/>
      <c r="M112" s="32"/>
      <c r="N112" s="32"/>
      <c r="O112" s="77" t="str">
        <f t="shared" ref="O112:O119" si="62">IF((L112-M112-N112)&lt;=0,"",L112-M112-N112)</f>
        <v/>
      </c>
      <c r="P112" s="111" t="str">
        <f t="shared" ref="P112:P119" si="63">IF((L112-M112-N112)&gt;=0,"",L112-M112-N112)</f>
        <v/>
      </c>
    </row>
    <row r="113" spans="1:16" ht="11.25" customHeight="1" x14ac:dyDescent="0.25">
      <c r="A113" s="340"/>
      <c r="B113" s="345"/>
      <c r="C113" s="308" t="s">
        <v>200</v>
      </c>
      <c r="D113" s="36"/>
      <c r="E113" s="36"/>
      <c r="F113" s="36"/>
      <c r="G113" s="36"/>
      <c r="H113" s="36"/>
      <c r="I113" s="36"/>
      <c r="J113" s="79">
        <f t="shared" si="61"/>
        <v>0</v>
      </c>
      <c r="K113" s="36"/>
      <c r="L113" s="36"/>
      <c r="M113" s="36"/>
      <c r="N113" s="36"/>
      <c r="O113" s="79" t="str">
        <f t="shared" si="62"/>
        <v/>
      </c>
      <c r="P113" s="110" t="str">
        <f t="shared" si="63"/>
        <v/>
      </c>
    </row>
    <row r="114" spans="1:16" ht="11.25" customHeight="1" x14ac:dyDescent="0.25">
      <c r="A114" s="340"/>
      <c r="B114" s="345"/>
      <c r="C114" s="307" t="s">
        <v>201</v>
      </c>
      <c r="D114" s="32"/>
      <c r="E114" s="32"/>
      <c r="F114" s="32"/>
      <c r="G114" s="32"/>
      <c r="H114" s="32"/>
      <c r="I114" s="32"/>
      <c r="J114" s="77">
        <f t="shared" si="61"/>
        <v>0</v>
      </c>
      <c r="K114" s="32"/>
      <c r="L114" s="32"/>
      <c r="M114" s="32"/>
      <c r="N114" s="32"/>
      <c r="O114" s="77" t="str">
        <f t="shared" si="62"/>
        <v/>
      </c>
      <c r="P114" s="111" t="str">
        <f t="shared" si="63"/>
        <v/>
      </c>
    </row>
    <row r="115" spans="1:16" ht="11.25" customHeight="1" x14ac:dyDescent="0.25">
      <c r="A115" s="340"/>
      <c r="B115" s="345"/>
      <c r="C115" s="308" t="s">
        <v>202</v>
      </c>
      <c r="D115" s="36"/>
      <c r="E115" s="36"/>
      <c r="F115" s="36"/>
      <c r="G115" s="36"/>
      <c r="H115" s="36"/>
      <c r="I115" s="36"/>
      <c r="J115" s="79">
        <f t="shared" si="61"/>
        <v>0</v>
      </c>
      <c r="K115" s="36"/>
      <c r="L115" s="36"/>
      <c r="M115" s="36"/>
      <c r="N115" s="36"/>
      <c r="O115" s="79" t="str">
        <f t="shared" si="62"/>
        <v/>
      </c>
      <c r="P115" s="110" t="str">
        <f t="shared" si="63"/>
        <v/>
      </c>
    </row>
    <row r="116" spans="1:16" ht="11.25" customHeight="1" x14ac:dyDescent="0.25">
      <c r="A116" s="340"/>
      <c r="B116" s="345"/>
      <c r="C116" s="307" t="s">
        <v>59</v>
      </c>
      <c r="D116" s="32"/>
      <c r="E116" s="32"/>
      <c r="F116" s="32"/>
      <c r="G116" s="32"/>
      <c r="H116" s="32"/>
      <c r="I116" s="32"/>
      <c r="J116" s="77">
        <f t="shared" si="61"/>
        <v>0</v>
      </c>
      <c r="K116" s="32"/>
      <c r="L116" s="32"/>
      <c r="M116" s="32"/>
      <c r="N116" s="32"/>
      <c r="O116" s="77" t="str">
        <f t="shared" si="62"/>
        <v/>
      </c>
      <c r="P116" s="111" t="str">
        <f t="shared" si="63"/>
        <v/>
      </c>
    </row>
    <row r="117" spans="1:16" ht="11.25" customHeight="1" x14ac:dyDescent="0.25">
      <c r="A117" s="340"/>
      <c r="B117" s="345"/>
      <c r="C117" s="308" t="s">
        <v>60</v>
      </c>
      <c r="D117" s="36"/>
      <c r="E117" s="36"/>
      <c r="F117" s="36"/>
      <c r="G117" s="36"/>
      <c r="H117" s="36"/>
      <c r="I117" s="36"/>
      <c r="J117" s="79">
        <f t="shared" si="61"/>
        <v>0</v>
      </c>
      <c r="K117" s="36"/>
      <c r="L117" s="36"/>
      <c r="M117" s="36"/>
      <c r="N117" s="36"/>
      <c r="O117" s="79" t="str">
        <f t="shared" si="62"/>
        <v/>
      </c>
      <c r="P117" s="110" t="str">
        <f t="shared" si="63"/>
        <v/>
      </c>
    </row>
    <row r="118" spans="1:16" ht="11.25" customHeight="1" x14ac:dyDescent="0.25">
      <c r="A118" s="340"/>
      <c r="B118" s="345"/>
      <c r="C118" s="307" t="s">
        <v>203</v>
      </c>
      <c r="D118" s="32"/>
      <c r="E118" s="32"/>
      <c r="F118" s="32"/>
      <c r="G118" s="32"/>
      <c r="H118" s="32"/>
      <c r="I118" s="32"/>
      <c r="J118" s="77">
        <f t="shared" si="61"/>
        <v>0</v>
      </c>
      <c r="K118" s="32"/>
      <c r="L118" s="32"/>
      <c r="M118" s="32"/>
      <c r="N118" s="32"/>
      <c r="O118" s="77" t="str">
        <f t="shared" si="62"/>
        <v/>
      </c>
      <c r="P118" s="111" t="str">
        <f t="shared" si="63"/>
        <v/>
      </c>
    </row>
    <row r="119" spans="1:16" ht="11.25" customHeight="1" x14ac:dyDescent="0.25">
      <c r="A119" s="340"/>
      <c r="B119" s="345"/>
      <c r="C119" s="308" t="s">
        <v>204</v>
      </c>
      <c r="D119" s="36"/>
      <c r="E119" s="36"/>
      <c r="F119" s="36"/>
      <c r="G119" s="36"/>
      <c r="H119" s="36"/>
      <c r="I119" s="36"/>
      <c r="J119" s="79">
        <f t="shared" si="61"/>
        <v>0</v>
      </c>
      <c r="K119" s="36"/>
      <c r="L119" s="36"/>
      <c r="M119" s="36"/>
      <c r="N119" s="36"/>
      <c r="O119" s="79" t="str">
        <f t="shared" si="62"/>
        <v/>
      </c>
      <c r="P119" s="110" t="str">
        <f t="shared" si="63"/>
        <v/>
      </c>
    </row>
    <row r="120" spans="1:16" ht="11.25" customHeight="1" x14ac:dyDescent="0.25">
      <c r="A120" s="340"/>
      <c r="B120" s="345"/>
      <c r="C120" s="309" t="s">
        <v>61</v>
      </c>
      <c r="D120" s="207">
        <f t="shared" ref="D120:P120" si="64">SUM(D112:D119)</f>
        <v>0</v>
      </c>
      <c r="E120" s="207">
        <f t="shared" si="64"/>
        <v>0</v>
      </c>
      <c r="F120" s="207">
        <f t="shared" si="64"/>
        <v>0</v>
      </c>
      <c r="G120" s="207">
        <f t="shared" si="64"/>
        <v>0</v>
      </c>
      <c r="H120" s="207">
        <f t="shared" si="64"/>
        <v>0</v>
      </c>
      <c r="I120" s="207">
        <f t="shared" si="64"/>
        <v>0</v>
      </c>
      <c r="J120" s="207">
        <f t="shared" si="64"/>
        <v>0</v>
      </c>
      <c r="K120" s="77">
        <f t="shared" si="64"/>
        <v>0</v>
      </c>
      <c r="L120" s="77">
        <f t="shared" si="64"/>
        <v>0</v>
      </c>
      <c r="M120" s="77">
        <f t="shared" si="64"/>
        <v>0</v>
      </c>
      <c r="N120" s="77">
        <f t="shared" si="64"/>
        <v>0</v>
      </c>
      <c r="O120" s="77">
        <f t="shared" si="64"/>
        <v>0</v>
      </c>
      <c r="P120" s="111">
        <f t="shared" si="64"/>
        <v>0</v>
      </c>
    </row>
    <row r="121" spans="1:16" ht="11.25" customHeight="1" x14ac:dyDescent="0.25">
      <c r="A121" s="310" t="s">
        <v>62</v>
      </c>
      <c r="B121" s="187"/>
      <c r="C121" s="108"/>
      <c r="D121" s="311">
        <f t="shared" ref="D121:O121" si="65">SUM(D111,D120)</f>
        <v>0</v>
      </c>
      <c r="E121" s="79">
        <f t="shared" si="65"/>
        <v>0</v>
      </c>
      <c r="F121" s="79">
        <f t="shared" si="65"/>
        <v>0</v>
      </c>
      <c r="G121" s="79">
        <f t="shared" si="65"/>
        <v>0</v>
      </c>
      <c r="H121" s="79">
        <f t="shared" si="65"/>
        <v>0</v>
      </c>
      <c r="I121" s="79">
        <f t="shared" si="65"/>
        <v>0</v>
      </c>
      <c r="J121" s="79">
        <f t="shared" si="65"/>
        <v>0</v>
      </c>
      <c r="K121" s="79">
        <f t="shared" si="65"/>
        <v>0</v>
      </c>
      <c r="L121" s="79">
        <f t="shared" si="65"/>
        <v>0</v>
      </c>
      <c r="M121" s="79">
        <f t="shared" si="65"/>
        <v>0</v>
      </c>
      <c r="N121" s="79">
        <f t="shared" si="65"/>
        <v>0</v>
      </c>
      <c r="O121" s="79">
        <f t="shared" si="65"/>
        <v>0</v>
      </c>
      <c r="P121" s="110">
        <f t="shared" ref="P121" si="66">P111+P120</f>
        <v>0</v>
      </c>
    </row>
    <row r="122" spans="1:16" ht="12.75" customHeight="1" x14ac:dyDescent="0.25">
      <c r="A122" s="347" t="s">
        <v>310</v>
      </c>
      <c r="B122" s="345">
        <f>SUM(B14,B32,B50,B68,B86,B104)</f>
        <v>0</v>
      </c>
      <c r="C122" s="307" t="s">
        <v>53</v>
      </c>
      <c r="D122" s="77">
        <f>SUM(D14,D32,D50,D68,D86,D104)</f>
        <v>0</v>
      </c>
      <c r="E122" s="77">
        <f t="shared" ref="E122:P122" si="67">SUM(E14,E32,E50,E68,E86,E104)</f>
        <v>0</v>
      </c>
      <c r="F122" s="77">
        <f t="shared" si="67"/>
        <v>0</v>
      </c>
      <c r="G122" s="77">
        <f t="shared" si="67"/>
        <v>0</v>
      </c>
      <c r="H122" s="77">
        <f t="shared" si="67"/>
        <v>0</v>
      </c>
      <c r="I122" s="77">
        <f t="shared" si="67"/>
        <v>0</v>
      </c>
      <c r="J122" s="77">
        <f t="shared" si="67"/>
        <v>0</v>
      </c>
      <c r="K122" s="77">
        <f t="shared" si="67"/>
        <v>0</v>
      </c>
      <c r="L122" s="77">
        <f t="shared" si="67"/>
        <v>0</v>
      </c>
      <c r="M122" s="77">
        <f t="shared" si="67"/>
        <v>0</v>
      </c>
      <c r="N122" s="77">
        <f t="shared" si="67"/>
        <v>0</v>
      </c>
      <c r="O122" s="77">
        <f t="shared" si="67"/>
        <v>0</v>
      </c>
      <c r="P122" s="78">
        <f t="shared" si="67"/>
        <v>0</v>
      </c>
    </row>
    <row r="123" spans="1:16" ht="12.75" customHeight="1" x14ac:dyDescent="0.25">
      <c r="A123" s="347"/>
      <c r="B123" s="345"/>
      <c r="C123" s="308" t="s">
        <v>212</v>
      </c>
      <c r="D123" s="79">
        <f t="shared" ref="D123:P123" si="68">SUM(D15,D33,D51,D69,D87,D105)</f>
        <v>0</v>
      </c>
      <c r="E123" s="79">
        <f t="shared" si="68"/>
        <v>0</v>
      </c>
      <c r="F123" s="79">
        <f t="shared" si="68"/>
        <v>0</v>
      </c>
      <c r="G123" s="79">
        <f t="shared" si="68"/>
        <v>0</v>
      </c>
      <c r="H123" s="79">
        <f t="shared" si="68"/>
        <v>0</v>
      </c>
      <c r="I123" s="79">
        <f t="shared" si="68"/>
        <v>0</v>
      </c>
      <c r="J123" s="79">
        <f t="shared" si="68"/>
        <v>0</v>
      </c>
      <c r="K123" s="79">
        <f t="shared" si="68"/>
        <v>0</v>
      </c>
      <c r="L123" s="79">
        <f t="shared" si="68"/>
        <v>0</v>
      </c>
      <c r="M123" s="79">
        <f t="shared" si="68"/>
        <v>0</v>
      </c>
      <c r="N123" s="79">
        <f t="shared" si="68"/>
        <v>0</v>
      </c>
      <c r="O123" s="79">
        <f t="shared" si="68"/>
        <v>0</v>
      </c>
      <c r="P123" s="80">
        <f t="shared" si="68"/>
        <v>0</v>
      </c>
    </row>
    <row r="124" spans="1:16" ht="12.75" customHeight="1" x14ac:dyDescent="0.25">
      <c r="A124" s="347"/>
      <c r="B124" s="345"/>
      <c r="C124" s="307" t="s">
        <v>54</v>
      </c>
      <c r="D124" s="77">
        <f t="shared" ref="D124:P124" si="69">SUM(D16,D34,D52,D70,D88,D106)</f>
        <v>0</v>
      </c>
      <c r="E124" s="77">
        <f t="shared" si="69"/>
        <v>0</v>
      </c>
      <c r="F124" s="77">
        <f t="shared" si="69"/>
        <v>0</v>
      </c>
      <c r="G124" s="77">
        <f t="shared" si="69"/>
        <v>0</v>
      </c>
      <c r="H124" s="77">
        <f t="shared" si="69"/>
        <v>0</v>
      </c>
      <c r="I124" s="77">
        <f t="shared" si="69"/>
        <v>0</v>
      </c>
      <c r="J124" s="77">
        <f t="shared" si="69"/>
        <v>0</v>
      </c>
      <c r="K124" s="77">
        <f t="shared" si="69"/>
        <v>0</v>
      </c>
      <c r="L124" s="77">
        <f t="shared" si="69"/>
        <v>0</v>
      </c>
      <c r="M124" s="77">
        <f t="shared" si="69"/>
        <v>0</v>
      </c>
      <c r="N124" s="77">
        <f t="shared" si="69"/>
        <v>0</v>
      </c>
      <c r="O124" s="77">
        <f t="shared" si="69"/>
        <v>0</v>
      </c>
      <c r="P124" s="78">
        <f t="shared" si="69"/>
        <v>0</v>
      </c>
    </row>
    <row r="125" spans="1:16" ht="12.75" customHeight="1" x14ac:dyDescent="0.25">
      <c r="A125" s="347"/>
      <c r="B125" s="345"/>
      <c r="C125" s="308" t="s">
        <v>55</v>
      </c>
      <c r="D125" s="79">
        <f t="shared" ref="D125:P125" si="70">SUM(D17,D35,D53,D71,D89,D107)</f>
        <v>0</v>
      </c>
      <c r="E125" s="79">
        <f t="shared" si="70"/>
        <v>0</v>
      </c>
      <c r="F125" s="79">
        <f t="shared" si="70"/>
        <v>0</v>
      </c>
      <c r="G125" s="79">
        <f t="shared" si="70"/>
        <v>0</v>
      </c>
      <c r="H125" s="79">
        <f t="shared" si="70"/>
        <v>0</v>
      </c>
      <c r="I125" s="79">
        <f t="shared" si="70"/>
        <v>0</v>
      </c>
      <c r="J125" s="79">
        <f t="shared" si="70"/>
        <v>0</v>
      </c>
      <c r="K125" s="79">
        <f t="shared" si="70"/>
        <v>0</v>
      </c>
      <c r="L125" s="79">
        <f t="shared" si="70"/>
        <v>0</v>
      </c>
      <c r="M125" s="79">
        <f t="shared" si="70"/>
        <v>0</v>
      </c>
      <c r="N125" s="79">
        <f t="shared" si="70"/>
        <v>0</v>
      </c>
      <c r="O125" s="79">
        <f t="shared" si="70"/>
        <v>0</v>
      </c>
      <c r="P125" s="80">
        <f t="shared" si="70"/>
        <v>0</v>
      </c>
    </row>
    <row r="126" spans="1:16" ht="12.75" customHeight="1" x14ac:dyDescent="0.25">
      <c r="A126" s="347"/>
      <c r="B126" s="345"/>
      <c r="C126" s="307" t="s">
        <v>198</v>
      </c>
      <c r="D126" s="77">
        <f t="shared" ref="D126:P126" si="71">SUM(D18,D36,D54,D72,D90,D108)</f>
        <v>0</v>
      </c>
      <c r="E126" s="77">
        <f t="shared" si="71"/>
        <v>0</v>
      </c>
      <c r="F126" s="77">
        <f t="shared" si="71"/>
        <v>0</v>
      </c>
      <c r="G126" s="77">
        <f t="shared" si="71"/>
        <v>0</v>
      </c>
      <c r="H126" s="77">
        <f t="shared" si="71"/>
        <v>0</v>
      </c>
      <c r="I126" s="77">
        <f t="shared" si="71"/>
        <v>0</v>
      </c>
      <c r="J126" s="77">
        <f t="shared" si="71"/>
        <v>0</v>
      </c>
      <c r="K126" s="77">
        <f t="shared" si="71"/>
        <v>0</v>
      </c>
      <c r="L126" s="77">
        <f t="shared" si="71"/>
        <v>0</v>
      </c>
      <c r="M126" s="77">
        <f t="shared" si="71"/>
        <v>0</v>
      </c>
      <c r="N126" s="77">
        <f t="shared" si="71"/>
        <v>0</v>
      </c>
      <c r="O126" s="77">
        <f t="shared" si="71"/>
        <v>0</v>
      </c>
      <c r="P126" s="78">
        <f t="shared" si="71"/>
        <v>0</v>
      </c>
    </row>
    <row r="127" spans="1:16" ht="12.75" customHeight="1" x14ac:dyDescent="0.25">
      <c r="A127" s="347"/>
      <c r="B127" s="345"/>
      <c r="C127" s="308" t="s">
        <v>199</v>
      </c>
      <c r="D127" s="79">
        <f t="shared" ref="D127:P127" si="72">SUM(D19,D37,D55,D73,D91,D109)</f>
        <v>0</v>
      </c>
      <c r="E127" s="79">
        <f t="shared" si="72"/>
        <v>0</v>
      </c>
      <c r="F127" s="79">
        <f t="shared" si="72"/>
        <v>0</v>
      </c>
      <c r="G127" s="79">
        <f t="shared" si="72"/>
        <v>0</v>
      </c>
      <c r="H127" s="79">
        <f t="shared" si="72"/>
        <v>0</v>
      </c>
      <c r="I127" s="79">
        <f t="shared" si="72"/>
        <v>0</v>
      </c>
      <c r="J127" s="79">
        <f t="shared" si="72"/>
        <v>0</v>
      </c>
      <c r="K127" s="79">
        <f t="shared" si="72"/>
        <v>0</v>
      </c>
      <c r="L127" s="79">
        <f t="shared" si="72"/>
        <v>0</v>
      </c>
      <c r="M127" s="79">
        <f t="shared" si="72"/>
        <v>0</v>
      </c>
      <c r="N127" s="79">
        <f t="shared" si="72"/>
        <v>0</v>
      </c>
      <c r="O127" s="79">
        <f t="shared" si="72"/>
        <v>0</v>
      </c>
      <c r="P127" s="80">
        <f t="shared" si="72"/>
        <v>0</v>
      </c>
    </row>
    <row r="128" spans="1:16" ht="12.75" customHeight="1" x14ac:dyDescent="0.25">
      <c r="A128" s="347"/>
      <c r="B128" s="345"/>
      <c r="C128" s="307" t="s">
        <v>56</v>
      </c>
      <c r="D128" s="77">
        <f t="shared" ref="D128:P128" si="73">SUM(D20,D38,D56,D74,D92,D110)</f>
        <v>0</v>
      </c>
      <c r="E128" s="77">
        <f t="shared" si="73"/>
        <v>0</v>
      </c>
      <c r="F128" s="77">
        <f t="shared" si="73"/>
        <v>0</v>
      </c>
      <c r="G128" s="77">
        <f t="shared" si="73"/>
        <v>0</v>
      </c>
      <c r="H128" s="77">
        <f t="shared" si="73"/>
        <v>0</v>
      </c>
      <c r="I128" s="77">
        <f t="shared" si="73"/>
        <v>0</v>
      </c>
      <c r="J128" s="77">
        <f t="shared" si="73"/>
        <v>0</v>
      </c>
      <c r="K128" s="77">
        <f t="shared" si="73"/>
        <v>0</v>
      </c>
      <c r="L128" s="77">
        <f t="shared" si="73"/>
        <v>0</v>
      </c>
      <c r="M128" s="77">
        <f t="shared" si="73"/>
        <v>0</v>
      </c>
      <c r="N128" s="77">
        <f t="shared" si="73"/>
        <v>0</v>
      </c>
      <c r="O128" s="77">
        <f t="shared" si="73"/>
        <v>0</v>
      </c>
      <c r="P128" s="78">
        <f t="shared" si="73"/>
        <v>0</v>
      </c>
    </row>
    <row r="129" spans="1:16" ht="12.75" customHeight="1" x14ac:dyDescent="0.25">
      <c r="A129" s="347"/>
      <c r="B129" s="345"/>
      <c r="C129" s="308" t="s">
        <v>57</v>
      </c>
      <c r="D129" s="79">
        <f>SUM(D122:D128)</f>
        <v>0</v>
      </c>
      <c r="E129" s="79">
        <f t="shared" ref="E129:P129" si="74">SUM(E122:E128)</f>
        <v>0</v>
      </c>
      <c r="F129" s="79">
        <f t="shared" si="74"/>
        <v>0</v>
      </c>
      <c r="G129" s="79">
        <f t="shared" si="74"/>
        <v>0</v>
      </c>
      <c r="H129" s="79">
        <f t="shared" si="74"/>
        <v>0</v>
      </c>
      <c r="I129" s="79">
        <f t="shared" si="74"/>
        <v>0</v>
      </c>
      <c r="J129" s="79">
        <f t="shared" si="74"/>
        <v>0</v>
      </c>
      <c r="K129" s="79">
        <f t="shared" si="74"/>
        <v>0</v>
      </c>
      <c r="L129" s="79">
        <f t="shared" si="74"/>
        <v>0</v>
      </c>
      <c r="M129" s="79">
        <f t="shared" si="74"/>
        <v>0</v>
      </c>
      <c r="N129" s="79">
        <f t="shared" si="74"/>
        <v>0</v>
      </c>
      <c r="O129" s="79">
        <f t="shared" si="74"/>
        <v>0</v>
      </c>
      <c r="P129" s="80">
        <f t="shared" si="74"/>
        <v>0</v>
      </c>
    </row>
    <row r="130" spans="1:16" ht="12.75" customHeight="1" x14ac:dyDescent="0.25">
      <c r="A130" s="347"/>
      <c r="B130" s="345"/>
      <c r="C130" s="307" t="s">
        <v>58</v>
      </c>
      <c r="D130" s="77">
        <f>SUM(D22,D40,D58,D76,D94,D112)</f>
        <v>0</v>
      </c>
      <c r="E130" s="77">
        <f t="shared" ref="E130:P130" si="75">SUM(E22,E40,E58,E76,E94,E112)</f>
        <v>0</v>
      </c>
      <c r="F130" s="77">
        <f t="shared" si="75"/>
        <v>0</v>
      </c>
      <c r="G130" s="77">
        <f t="shared" si="75"/>
        <v>0</v>
      </c>
      <c r="H130" s="77">
        <f t="shared" si="75"/>
        <v>0</v>
      </c>
      <c r="I130" s="77">
        <f t="shared" si="75"/>
        <v>0</v>
      </c>
      <c r="J130" s="77">
        <f t="shared" si="75"/>
        <v>0</v>
      </c>
      <c r="K130" s="77">
        <f t="shared" si="75"/>
        <v>0</v>
      </c>
      <c r="L130" s="77">
        <f t="shared" si="75"/>
        <v>0</v>
      </c>
      <c r="M130" s="77">
        <f t="shared" si="75"/>
        <v>0</v>
      </c>
      <c r="N130" s="77">
        <f t="shared" si="75"/>
        <v>0</v>
      </c>
      <c r="O130" s="77">
        <f t="shared" si="75"/>
        <v>0</v>
      </c>
      <c r="P130" s="78">
        <f t="shared" si="75"/>
        <v>0</v>
      </c>
    </row>
    <row r="131" spans="1:16" ht="12.75" customHeight="1" x14ac:dyDescent="0.25">
      <c r="A131" s="347"/>
      <c r="B131" s="345"/>
      <c r="C131" s="308" t="s">
        <v>200</v>
      </c>
      <c r="D131" s="79">
        <f t="shared" ref="D131:P131" si="76">SUM(D23,D41,D59,D77,D95,D113)</f>
        <v>0</v>
      </c>
      <c r="E131" s="79">
        <f t="shared" si="76"/>
        <v>0</v>
      </c>
      <c r="F131" s="79">
        <f t="shared" si="76"/>
        <v>0</v>
      </c>
      <c r="G131" s="79">
        <f t="shared" si="76"/>
        <v>0</v>
      </c>
      <c r="H131" s="79">
        <f t="shared" si="76"/>
        <v>0</v>
      </c>
      <c r="I131" s="79">
        <f t="shared" si="76"/>
        <v>0</v>
      </c>
      <c r="J131" s="79">
        <f t="shared" si="76"/>
        <v>0</v>
      </c>
      <c r="K131" s="79">
        <f t="shared" si="76"/>
        <v>0</v>
      </c>
      <c r="L131" s="79">
        <f t="shared" si="76"/>
        <v>0</v>
      </c>
      <c r="M131" s="79">
        <f t="shared" si="76"/>
        <v>0</v>
      </c>
      <c r="N131" s="79">
        <f t="shared" si="76"/>
        <v>0</v>
      </c>
      <c r="O131" s="79">
        <f t="shared" si="76"/>
        <v>0</v>
      </c>
      <c r="P131" s="80">
        <f t="shared" si="76"/>
        <v>0</v>
      </c>
    </row>
    <row r="132" spans="1:16" ht="12.75" customHeight="1" x14ac:dyDescent="0.25">
      <c r="A132" s="347"/>
      <c r="B132" s="345"/>
      <c r="C132" s="307" t="s">
        <v>201</v>
      </c>
      <c r="D132" s="77">
        <f t="shared" ref="D132:P132" si="77">SUM(D24,D42,D60,D78,D96,D114)</f>
        <v>0</v>
      </c>
      <c r="E132" s="77">
        <f t="shared" si="77"/>
        <v>0</v>
      </c>
      <c r="F132" s="77">
        <f t="shared" si="77"/>
        <v>0</v>
      </c>
      <c r="G132" s="77">
        <f t="shared" si="77"/>
        <v>0</v>
      </c>
      <c r="H132" s="77">
        <f t="shared" si="77"/>
        <v>0</v>
      </c>
      <c r="I132" s="77">
        <f t="shared" si="77"/>
        <v>0</v>
      </c>
      <c r="J132" s="77">
        <f t="shared" si="77"/>
        <v>0</v>
      </c>
      <c r="K132" s="77">
        <f t="shared" si="77"/>
        <v>0</v>
      </c>
      <c r="L132" s="77">
        <f t="shared" si="77"/>
        <v>0</v>
      </c>
      <c r="M132" s="77">
        <f t="shared" si="77"/>
        <v>0</v>
      </c>
      <c r="N132" s="77">
        <f t="shared" si="77"/>
        <v>0</v>
      </c>
      <c r="O132" s="77">
        <f t="shared" si="77"/>
        <v>0</v>
      </c>
      <c r="P132" s="78">
        <f t="shared" si="77"/>
        <v>0</v>
      </c>
    </row>
    <row r="133" spans="1:16" ht="12.75" customHeight="1" x14ac:dyDescent="0.25">
      <c r="A133" s="347"/>
      <c r="B133" s="345"/>
      <c r="C133" s="308" t="s">
        <v>202</v>
      </c>
      <c r="D133" s="79">
        <f t="shared" ref="D133:P133" si="78">SUM(D25,D43,D61,D79,D97,D115)</f>
        <v>0</v>
      </c>
      <c r="E133" s="79">
        <f t="shared" si="78"/>
        <v>0</v>
      </c>
      <c r="F133" s="79">
        <f t="shared" si="78"/>
        <v>0</v>
      </c>
      <c r="G133" s="79">
        <f t="shared" si="78"/>
        <v>0</v>
      </c>
      <c r="H133" s="79">
        <f t="shared" si="78"/>
        <v>0</v>
      </c>
      <c r="I133" s="79">
        <f t="shared" si="78"/>
        <v>0</v>
      </c>
      <c r="J133" s="79">
        <f t="shared" si="78"/>
        <v>0</v>
      </c>
      <c r="K133" s="79">
        <f t="shared" si="78"/>
        <v>0</v>
      </c>
      <c r="L133" s="79">
        <f t="shared" si="78"/>
        <v>0</v>
      </c>
      <c r="M133" s="79">
        <f t="shared" si="78"/>
        <v>0</v>
      </c>
      <c r="N133" s="79">
        <f t="shared" si="78"/>
        <v>0</v>
      </c>
      <c r="O133" s="79">
        <f t="shared" si="78"/>
        <v>0</v>
      </c>
      <c r="P133" s="80">
        <f t="shared" si="78"/>
        <v>0</v>
      </c>
    </row>
    <row r="134" spans="1:16" ht="12.75" customHeight="1" x14ac:dyDescent="0.25">
      <c r="A134" s="347"/>
      <c r="B134" s="345"/>
      <c r="C134" s="307" t="s">
        <v>59</v>
      </c>
      <c r="D134" s="77">
        <f t="shared" ref="D134:P134" si="79">SUM(D26,D44,D62,D80,D98,D116)</f>
        <v>0</v>
      </c>
      <c r="E134" s="77">
        <f t="shared" si="79"/>
        <v>0</v>
      </c>
      <c r="F134" s="77">
        <f t="shared" si="79"/>
        <v>0</v>
      </c>
      <c r="G134" s="77">
        <f t="shared" si="79"/>
        <v>0</v>
      </c>
      <c r="H134" s="77">
        <f t="shared" si="79"/>
        <v>0</v>
      </c>
      <c r="I134" s="77">
        <f t="shared" si="79"/>
        <v>0</v>
      </c>
      <c r="J134" s="77">
        <f t="shared" si="79"/>
        <v>0</v>
      </c>
      <c r="K134" s="77">
        <f t="shared" si="79"/>
        <v>0</v>
      </c>
      <c r="L134" s="77">
        <f t="shared" si="79"/>
        <v>0</v>
      </c>
      <c r="M134" s="77">
        <f t="shared" si="79"/>
        <v>0</v>
      </c>
      <c r="N134" s="77">
        <f t="shared" si="79"/>
        <v>0</v>
      </c>
      <c r="O134" s="77">
        <f t="shared" si="79"/>
        <v>0</v>
      </c>
      <c r="P134" s="78">
        <f t="shared" si="79"/>
        <v>0</v>
      </c>
    </row>
    <row r="135" spans="1:16" ht="12.75" customHeight="1" x14ac:dyDescent="0.25">
      <c r="A135" s="347"/>
      <c r="B135" s="345"/>
      <c r="C135" s="308" t="s">
        <v>60</v>
      </c>
      <c r="D135" s="79">
        <f t="shared" ref="D135:P135" si="80">SUM(D27,D45,D63,D81,D99,D117)</f>
        <v>0</v>
      </c>
      <c r="E135" s="79">
        <f t="shared" si="80"/>
        <v>0</v>
      </c>
      <c r="F135" s="79">
        <f t="shared" si="80"/>
        <v>0</v>
      </c>
      <c r="G135" s="79">
        <f t="shared" si="80"/>
        <v>0</v>
      </c>
      <c r="H135" s="79">
        <f t="shared" si="80"/>
        <v>0</v>
      </c>
      <c r="I135" s="79">
        <f t="shared" si="80"/>
        <v>0</v>
      </c>
      <c r="J135" s="79">
        <f t="shared" si="80"/>
        <v>0</v>
      </c>
      <c r="K135" s="79">
        <f t="shared" si="80"/>
        <v>0</v>
      </c>
      <c r="L135" s="79">
        <f t="shared" si="80"/>
        <v>0</v>
      </c>
      <c r="M135" s="79">
        <f t="shared" si="80"/>
        <v>0</v>
      </c>
      <c r="N135" s="79">
        <f t="shared" si="80"/>
        <v>0</v>
      </c>
      <c r="O135" s="79">
        <f t="shared" si="80"/>
        <v>0</v>
      </c>
      <c r="P135" s="80">
        <f t="shared" si="80"/>
        <v>0</v>
      </c>
    </row>
    <row r="136" spans="1:16" ht="12.75" customHeight="1" x14ac:dyDescent="0.25">
      <c r="A136" s="347"/>
      <c r="B136" s="345"/>
      <c r="C136" s="307" t="s">
        <v>203</v>
      </c>
      <c r="D136" s="77">
        <f t="shared" ref="D136:P136" si="81">SUM(D28,D46,D64,D82,D100,D118)</f>
        <v>0</v>
      </c>
      <c r="E136" s="77">
        <f t="shared" si="81"/>
        <v>0</v>
      </c>
      <c r="F136" s="77">
        <f t="shared" si="81"/>
        <v>0</v>
      </c>
      <c r="G136" s="77">
        <f t="shared" si="81"/>
        <v>0</v>
      </c>
      <c r="H136" s="77">
        <f t="shared" si="81"/>
        <v>0</v>
      </c>
      <c r="I136" s="77">
        <f t="shared" si="81"/>
        <v>0</v>
      </c>
      <c r="J136" s="77">
        <f t="shared" si="81"/>
        <v>0</v>
      </c>
      <c r="K136" s="77">
        <f t="shared" si="81"/>
        <v>0</v>
      </c>
      <c r="L136" s="77">
        <f t="shared" si="81"/>
        <v>0</v>
      </c>
      <c r="M136" s="77">
        <f t="shared" si="81"/>
        <v>0</v>
      </c>
      <c r="N136" s="77">
        <f t="shared" si="81"/>
        <v>0</v>
      </c>
      <c r="O136" s="77">
        <f t="shared" si="81"/>
        <v>0</v>
      </c>
      <c r="P136" s="78">
        <f t="shared" si="81"/>
        <v>0</v>
      </c>
    </row>
    <row r="137" spans="1:16" ht="12.75" customHeight="1" x14ac:dyDescent="0.25">
      <c r="A137" s="347"/>
      <c r="B137" s="345"/>
      <c r="C137" s="308" t="s">
        <v>204</v>
      </c>
      <c r="D137" s="79">
        <f t="shared" ref="D137:P137" si="82">SUM(D29,D47,D65,D83,D101,D119)</f>
        <v>0</v>
      </c>
      <c r="E137" s="79">
        <f t="shared" si="82"/>
        <v>0</v>
      </c>
      <c r="F137" s="79">
        <f t="shared" si="82"/>
        <v>0</v>
      </c>
      <c r="G137" s="79">
        <f t="shared" si="82"/>
        <v>0</v>
      </c>
      <c r="H137" s="79">
        <f t="shared" si="82"/>
        <v>0</v>
      </c>
      <c r="I137" s="79">
        <f t="shared" si="82"/>
        <v>0</v>
      </c>
      <c r="J137" s="79">
        <f t="shared" si="82"/>
        <v>0</v>
      </c>
      <c r="K137" s="79">
        <f t="shared" si="82"/>
        <v>0</v>
      </c>
      <c r="L137" s="79">
        <f t="shared" si="82"/>
        <v>0</v>
      </c>
      <c r="M137" s="79">
        <f t="shared" si="82"/>
        <v>0</v>
      </c>
      <c r="N137" s="79">
        <f t="shared" si="82"/>
        <v>0</v>
      </c>
      <c r="O137" s="79">
        <f t="shared" si="82"/>
        <v>0</v>
      </c>
      <c r="P137" s="80">
        <f t="shared" si="82"/>
        <v>0</v>
      </c>
    </row>
    <row r="138" spans="1:16" ht="12.75" customHeight="1" x14ac:dyDescent="0.25">
      <c r="A138" s="347"/>
      <c r="B138" s="345"/>
      <c r="C138" s="307" t="s">
        <v>61</v>
      </c>
      <c r="D138" s="77">
        <f>SUM(D130:D137)</f>
        <v>0</v>
      </c>
      <c r="E138" s="77">
        <f t="shared" ref="E138:P138" si="83">SUM(E130:E137)</f>
        <v>0</v>
      </c>
      <c r="F138" s="77">
        <f t="shared" si="83"/>
        <v>0</v>
      </c>
      <c r="G138" s="77">
        <f t="shared" si="83"/>
        <v>0</v>
      </c>
      <c r="H138" s="77">
        <f t="shared" si="83"/>
        <v>0</v>
      </c>
      <c r="I138" s="77">
        <f t="shared" si="83"/>
        <v>0</v>
      </c>
      <c r="J138" s="77">
        <f t="shared" si="83"/>
        <v>0</v>
      </c>
      <c r="K138" s="77">
        <f t="shared" si="83"/>
        <v>0</v>
      </c>
      <c r="L138" s="77">
        <f t="shared" si="83"/>
        <v>0</v>
      </c>
      <c r="M138" s="77">
        <f t="shared" si="83"/>
        <v>0</v>
      </c>
      <c r="N138" s="77">
        <f t="shared" si="83"/>
        <v>0</v>
      </c>
      <c r="O138" s="77">
        <f t="shared" si="83"/>
        <v>0</v>
      </c>
      <c r="P138" s="78">
        <f t="shared" si="83"/>
        <v>0</v>
      </c>
    </row>
    <row r="139" spans="1:16" ht="12.75" customHeight="1" x14ac:dyDescent="0.25">
      <c r="A139" s="310" t="s">
        <v>287</v>
      </c>
      <c r="B139" s="187"/>
      <c r="C139" s="312"/>
      <c r="D139" s="328">
        <f>SUM(D129,D138)</f>
        <v>0</v>
      </c>
      <c r="E139" s="328">
        <f t="shared" ref="E139:P139" si="84">SUM(E129,E138)</f>
        <v>0</v>
      </c>
      <c r="F139" s="328">
        <f t="shared" si="84"/>
        <v>0</v>
      </c>
      <c r="G139" s="328">
        <f t="shared" si="84"/>
        <v>0</v>
      </c>
      <c r="H139" s="328">
        <f t="shared" si="84"/>
        <v>0</v>
      </c>
      <c r="I139" s="328">
        <f t="shared" si="84"/>
        <v>0</v>
      </c>
      <c r="J139" s="328">
        <f t="shared" si="84"/>
        <v>0</v>
      </c>
      <c r="K139" s="328">
        <f t="shared" si="84"/>
        <v>0</v>
      </c>
      <c r="L139" s="328">
        <f t="shared" si="84"/>
        <v>0</v>
      </c>
      <c r="M139" s="328">
        <f t="shared" si="84"/>
        <v>0</v>
      </c>
      <c r="N139" s="328">
        <f t="shared" si="84"/>
        <v>0</v>
      </c>
      <c r="O139" s="328">
        <f t="shared" si="84"/>
        <v>0</v>
      </c>
      <c r="P139" s="329">
        <f t="shared" si="84"/>
        <v>0</v>
      </c>
    </row>
    <row r="142" spans="1:16" x14ac:dyDescent="0.25">
      <c r="D142" s="64" t="s">
        <v>255</v>
      </c>
      <c r="E142" s="59" t="str">
        <f>'EŠ-1-og_kanton'!C21</f>
        <v>_________. godine</v>
      </c>
      <c r="F142" s="59"/>
      <c r="G142" s="59"/>
      <c r="I142" s="83" t="s">
        <v>256</v>
      </c>
      <c r="J142" s="82"/>
      <c r="K142" s="59"/>
      <c r="L142" s="64" t="s">
        <v>257</v>
      </c>
      <c r="M142" s="59" t="str">
        <f>'EŠ-1-og_kanton'!S21</f>
        <v>_________________________</v>
      </c>
    </row>
  </sheetData>
  <sheetProtection password="C9E9" sheet="1" formatCells="0" formatColumns="0" formatRows="0" selectLockedCells="1"/>
  <mergeCells count="29">
    <mergeCell ref="B32:B48"/>
    <mergeCell ref="B50:B66"/>
    <mergeCell ref="B68:B84"/>
    <mergeCell ref="K9:K11"/>
    <mergeCell ref="L9:L11"/>
    <mergeCell ref="A1:P1"/>
    <mergeCell ref="M9:N9"/>
    <mergeCell ref="O9:O11"/>
    <mergeCell ref="B9:B12"/>
    <mergeCell ref="A9:A12"/>
    <mergeCell ref="C9:C12"/>
    <mergeCell ref="D9:J9"/>
    <mergeCell ref="D3:L3"/>
    <mergeCell ref="A122:A138"/>
    <mergeCell ref="B122:B138"/>
    <mergeCell ref="A68:A84"/>
    <mergeCell ref="P9:P11"/>
    <mergeCell ref="D10:J10"/>
    <mergeCell ref="M10:M11"/>
    <mergeCell ref="N10:N11"/>
    <mergeCell ref="A14:A30"/>
    <mergeCell ref="A32:A48"/>
    <mergeCell ref="A50:A66"/>
    <mergeCell ref="D12:P12"/>
    <mergeCell ref="A86:A102"/>
    <mergeCell ref="A104:A120"/>
    <mergeCell ref="B86:B102"/>
    <mergeCell ref="B104:B120"/>
    <mergeCell ref="B14:B30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9" max="16383" man="1"/>
    <brk id="85" max="16383" man="1"/>
    <brk id="121" max="16383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141"/>
  <sheetViews>
    <sheetView showGridLines="0" zoomScale="130" zoomScaleNormal="130" zoomScaleSheetLayoutView="82" workbookViewId="0">
      <selection activeCell="D13" sqref="D13"/>
    </sheetView>
  </sheetViews>
  <sheetFormatPr defaultRowHeight="15" x14ac:dyDescent="0.25"/>
  <cols>
    <col min="1" max="1" width="13.5703125" style="44" customWidth="1"/>
    <col min="2" max="2" width="9.140625" style="44" customWidth="1"/>
    <col min="3" max="3" width="15.85546875" style="44" customWidth="1"/>
    <col min="4" max="4" width="6.85546875" style="44" customWidth="1"/>
    <col min="5" max="5" width="8.28515625" style="44" customWidth="1"/>
    <col min="6" max="6" width="8.5703125" style="44" customWidth="1"/>
    <col min="7" max="7" width="9.28515625" style="44" customWidth="1"/>
    <col min="8" max="8" width="8.28515625" style="44" customWidth="1"/>
    <col min="9" max="9" width="7.5703125" style="44" customWidth="1"/>
    <col min="10" max="10" width="7.42578125" style="44" customWidth="1"/>
    <col min="11" max="11" width="8.85546875" style="44" customWidth="1"/>
    <col min="12" max="12" width="9.28515625" style="44" customWidth="1"/>
    <col min="13" max="13" width="8.28515625" style="44" customWidth="1"/>
    <col min="14" max="14" width="7.5703125" style="44" customWidth="1"/>
    <col min="15" max="15" width="8.42578125" style="44" customWidth="1"/>
    <col min="16" max="16" width="6.140625" style="315" customWidth="1"/>
    <col min="17" max="18" width="9.140625" style="46"/>
    <col min="19" max="20" width="9.140625" style="15"/>
  </cols>
  <sheetData>
    <row r="1" spans="1:16" x14ac:dyDescent="0.25">
      <c r="A1" s="338" t="s">
        <v>313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1.25" customHeight="1" x14ac:dyDescent="0.25">
      <c r="A2" s="24" t="s">
        <v>312</v>
      </c>
    </row>
    <row r="3" spans="1:16" ht="11.25" customHeight="1" x14ac:dyDescent="0.25">
      <c r="A3" s="298" t="s">
        <v>321</v>
      </c>
      <c r="C3" s="302"/>
      <c r="D3" s="348" t="s">
        <v>216</v>
      </c>
      <c r="E3" s="348"/>
      <c r="F3" s="348"/>
      <c r="G3" s="348"/>
      <c r="H3" s="348"/>
      <c r="I3" s="348"/>
      <c r="J3" s="348"/>
      <c r="K3" s="348"/>
      <c r="L3" s="348"/>
    </row>
    <row r="4" spans="1:16" ht="11.25" customHeight="1" x14ac:dyDescent="0.25">
      <c r="A4" s="316" t="s">
        <v>46</v>
      </c>
      <c r="B4" s="73" t="str">
        <f>'EŠ-1-og_kanton'!B5</f>
        <v>31.12.20__. godine</v>
      </c>
    </row>
    <row r="5" spans="1:16" ht="11.25" customHeight="1" x14ac:dyDescent="0.25">
      <c r="A5" s="45" t="s">
        <v>252</v>
      </c>
      <c r="B5" s="73">
        <f>'EŠ-1-og_kanton'!B6</f>
        <v>0</v>
      </c>
    </row>
    <row r="6" spans="1:16" ht="11.25" customHeight="1" x14ac:dyDescent="0.25">
      <c r="A6" s="45" t="s">
        <v>250</v>
      </c>
      <c r="B6" s="73">
        <f>'EŠ-1-og_kanton'!B7</f>
        <v>0</v>
      </c>
      <c r="M6" s="302"/>
    </row>
    <row r="7" spans="1:16" ht="11.25" customHeight="1" x14ac:dyDescent="0.25">
      <c r="C7" s="73"/>
      <c r="D7" s="73"/>
      <c r="E7" s="73"/>
      <c r="F7" s="73"/>
      <c r="G7" s="73"/>
      <c r="H7" s="73"/>
      <c r="I7" s="73"/>
      <c r="K7" s="299" t="s">
        <v>286</v>
      </c>
      <c r="L7" s="85">
        <f>'EŠ-1-og_kanton'!C18</f>
        <v>0</v>
      </c>
      <c r="M7" s="157" t="s">
        <v>47</v>
      </c>
      <c r="N7" s="73"/>
      <c r="O7" s="73"/>
      <c r="P7" s="317"/>
    </row>
    <row r="8" spans="1:16" ht="17.2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6.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5.7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1.2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8.25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'EŠ-1-og_kanton'!C12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111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11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111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11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111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11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111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111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11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111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11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111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11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111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11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111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11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'EŠ-1-og_kanton'!C13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111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11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111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11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111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11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111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111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11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111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11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111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11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111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11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111">
        <f t="shared" si="18"/>
        <v>0</v>
      </c>
    </row>
    <row r="48" spans="1:16" ht="12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11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'EŠ-1-og_kanton'!C14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111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11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111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11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111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11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111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111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11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111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11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111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11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111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11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111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11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'EŠ-1-og_kanton'!C15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111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11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111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11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111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11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111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111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11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111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11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111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11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111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11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111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11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'EŠ-1-og_kanton'!C16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111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11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111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11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111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11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111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111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11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111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11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111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11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111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11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111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11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'EŠ-1-og_kanton'!C17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111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11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111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11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111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11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111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111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110" t="str">
        <f t="shared" si="61"/>
        <v/>
      </c>
    </row>
    <row r="113" spans="1:20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111" t="str">
        <f t="shared" si="61"/>
        <v/>
      </c>
    </row>
    <row r="114" spans="1:20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110" t="str">
        <f t="shared" si="61"/>
        <v/>
      </c>
    </row>
    <row r="115" spans="1:20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111" t="str">
        <f t="shared" si="61"/>
        <v/>
      </c>
    </row>
    <row r="116" spans="1:20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110" t="str">
        <f t="shared" si="61"/>
        <v/>
      </c>
    </row>
    <row r="117" spans="1:20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111" t="str">
        <f t="shared" si="61"/>
        <v/>
      </c>
    </row>
    <row r="118" spans="1:20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110" t="str">
        <f t="shared" si="61"/>
        <v/>
      </c>
    </row>
    <row r="119" spans="1:20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111">
        <f t="shared" si="62"/>
        <v>0</v>
      </c>
    </row>
    <row r="120" spans="1:20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110">
        <f t="shared" ref="P120" si="64">P110+P119</f>
        <v>0</v>
      </c>
    </row>
    <row r="121" spans="1:20" s="3" customFormat="1" ht="12.75" customHeight="1" x14ac:dyDescent="0.25">
      <c r="A121" s="347" t="s">
        <v>310</v>
      </c>
      <c r="B121" s="345">
        <f>SUM(B13,B31,B49,B67,B85,B103)</f>
        <v>0</v>
      </c>
      <c r="C121" s="307" t="s">
        <v>310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  <c r="Q121" s="25"/>
      <c r="R121" s="25"/>
      <c r="S121" s="13"/>
      <c r="T121" s="13"/>
    </row>
    <row r="122" spans="1:20" s="3" customFormat="1" ht="12.7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  <c r="Q122" s="25"/>
      <c r="R122" s="25"/>
      <c r="S122" s="13"/>
      <c r="T122" s="13"/>
    </row>
    <row r="123" spans="1:20" s="3" customFormat="1" ht="12.7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  <c r="Q123" s="25"/>
      <c r="R123" s="25"/>
      <c r="S123" s="13"/>
      <c r="T123" s="13"/>
    </row>
    <row r="124" spans="1:20" s="3" customFormat="1" ht="12.7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  <c r="Q124" s="25"/>
      <c r="R124" s="25"/>
      <c r="S124" s="13"/>
      <c r="T124" s="13"/>
    </row>
    <row r="125" spans="1:20" s="3" customFormat="1" ht="12.7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  <c r="Q125" s="25"/>
      <c r="R125" s="25"/>
      <c r="S125" s="13"/>
      <c r="T125" s="13"/>
    </row>
    <row r="126" spans="1:20" s="3" customFormat="1" ht="12.7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  <c r="Q126" s="25"/>
      <c r="R126" s="25"/>
      <c r="S126" s="13"/>
      <c r="T126" s="13"/>
    </row>
    <row r="127" spans="1:20" s="3" customFormat="1" ht="12.7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  <c r="Q127" s="25"/>
      <c r="R127" s="25"/>
      <c r="S127" s="13"/>
      <c r="T127" s="13"/>
    </row>
    <row r="128" spans="1:20" s="3" customFormat="1" ht="12.7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  <c r="Q128" s="25"/>
      <c r="R128" s="25"/>
      <c r="S128" s="13"/>
      <c r="T128" s="13"/>
    </row>
    <row r="129" spans="1:20" s="3" customFormat="1" ht="12.7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  <c r="Q129" s="25"/>
      <c r="R129" s="25"/>
      <c r="S129" s="13"/>
      <c r="T129" s="13"/>
    </row>
    <row r="130" spans="1:20" s="3" customFormat="1" ht="12.7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  <c r="Q130" s="25"/>
      <c r="R130" s="25"/>
      <c r="S130" s="13"/>
      <c r="T130" s="13"/>
    </row>
    <row r="131" spans="1:20" s="3" customFormat="1" ht="12.7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  <c r="Q131" s="25"/>
      <c r="R131" s="25"/>
      <c r="S131" s="13"/>
      <c r="T131" s="13"/>
    </row>
    <row r="132" spans="1:20" s="3" customFormat="1" ht="12.7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  <c r="Q132" s="25"/>
      <c r="R132" s="25"/>
      <c r="S132" s="13"/>
      <c r="T132" s="13"/>
    </row>
    <row r="133" spans="1:20" s="3" customFormat="1" ht="12.75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  <c r="Q133" s="25"/>
      <c r="R133" s="25"/>
      <c r="S133" s="13"/>
      <c r="T133" s="13"/>
    </row>
    <row r="134" spans="1:20" s="3" customFormat="1" ht="12.7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  <c r="Q134" s="25"/>
      <c r="R134" s="25"/>
      <c r="S134" s="13"/>
      <c r="T134" s="13"/>
    </row>
    <row r="135" spans="1:20" s="3" customFormat="1" ht="12.7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  <c r="Q135" s="25"/>
      <c r="R135" s="25"/>
      <c r="S135" s="13"/>
      <c r="T135" s="13"/>
    </row>
    <row r="136" spans="1:20" s="3" customFormat="1" ht="12.7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  <c r="Q136" s="25"/>
      <c r="R136" s="25"/>
      <c r="S136" s="13"/>
      <c r="T136" s="13"/>
    </row>
    <row r="137" spans="1:20" s="3" customFormat="1" ht="12.7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  <c r="Q137" s="25"/>
      <c r="R137" s="25"/>
      <c r="S137" s="13"/>
      <c r="T137" s="13"/>
    </row>
    <row r="138" spans="1:20" s="3" customFormat="1" ht="12.75" customHeight="1" x14ac:dyDescent="0.25">
      <c r="A138" s="310" t="s">
        <v>287</v>
      </c>
      <c r="B138" s="187"/>
      <c r="C138" s="312"/>
      <c r="D138" s="313">
        <f>SUM(D128,D137)</f>
        <v>0</v>
      </c>
      <c r="E138" s="313">
        <f t="shared" ref="E138:P138" si="71">SUM(E128,E137)</f>
        <v>0</v>
      </c>
      <c r="F138" s="313">
        <f t="shared" si="71"/>
        <v>0</v>
      </c>
      <c r="G138" s="313">
        <f t="shared" si="71"/>
        <v>0</v>
      </c>
      <c r="H138" s="313">
        <f t="shared" si="71"/>
        <v>0</v>
      </c>
      <c r="I138" s="313">
        <f t="shared" si="71"/>
        <v>0</v>
      </c>
      <c r="J138" s="313">
        <f t="shared" si="71"/>
        <v>0</v>
      </c>
      <c r="K138" s="313">
        <f t="shared" si="71"/>
        <v>0</v>
      </c>
      <c r="L138" s="313">
        <f t="shared" si="71"/>
        <v>0</v>
      </c>
      <c r="M138" s="313">
        <f t="shared" si="71"/>
        <v>0</v>
      </c>
      <c r="N138" s="313">
        <f t="shared" si="71"/>
        <v>0</v>
      </c>
      <c r="O138" s="313">
        <f t="shared" si="71"/>
        <v>0</v>
      </c>
      <c r="P138" s="314">
        <f t="shared" si="71"/>
        <v>0</v>
      </c>
      <c r="Q138" s="25"/>
      <c r="R138" s="25"/>
      <c r="S138" s="13"/>
      <c r="T138" s="13"/>
    </row>
    <row r="139" spans="1:20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55"/>
    </row>
    <row r="140" spans="1:20" x14ac:dyDescent="0.25">
      <c r="A140" s="46"/>
      <c r="N140" s="46"/>
      <c r="O140" s="46"/>
      <c r="P140" s="55"/>
    </row>
    <row r="141" spans="1:20" x14ac:dyDescent="0.25">
      <c r="B141" s="64" t="s">
        <v>255</v>
      </c>
      <c r="C141" s="59" t="str">
        <f>'EŠ-1-og_kanton'!C21</f>
        <v>_________. godine</v>
      </c>
      <c r="D141" s="59"/>
      <c r="E141" s="59"/>
      <c r="F141" s="46"/>
      <c r="G141" s="83" t="s">
        <v>256</v>
      </c>
      <c r="H141" s="82"/>
      <c r="I141" s="59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formatRows="0" selectLockedCells="1"/>
  <mergeCells count="29">
    <mergeCell ref="D3:L3"/>
    <mergeCell ref="P8:P10"/>
    <mergeCell ref="B67:B83"/>
    <mergeCell ref="A1:P1"/>
    <mergeCell ref="N9:N10"/>
    <mergeCell ref="D11:P11"/>
    <mergeCell ref="A67:A83"/>
    <mergeCell ref="A8:A11"/>
    <mergeCell ref="B8:B11"/>
    <mergeCell ref="K8:K10"/>
    <mergeCell ref="C8:C11"/>
    <mergeCell ref="D8:J8"/>
    <mergeCell ref="L8:L10"/>
    <mergeCell ref="M8:N8"/>
    <mergeCell ref="M9:M10"/>
    <mergeCell ref="D9:J9"/>
    <mergeCell ref="O8:O10"/>
    <mergeCell ref="B121:B137"/>
    <mergeCell ref="A13:A29"/>
    <mergeCell ref="A31:A47"/>
    <mergeCell ref="A49:A65"/>
    <mergeCell ref="B31:B47"/>
    <mergeCell ref="B49:B65"/>
    <mergeCell ref="B13:B29"/>
    <mergeCell ref="A121:A137"/>
    <mergeCell ref="A85:A101"/>
    <mergeCell ref="A103:A119"/>
    <mergeCell ref="B103:B119"/>
    <mergeCell ref="B85:B10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141"/>
  <sheetViews>
    <sheetView showGridLines="0" zoomScale="130" zoomScaleNormal="130" workbookViewId="0">
      <selection activeCell="H17" sqref="H17"/>
    </sheetView>
  </sheetViews>
  <sheetFormatPr defaultRowHeight="15" x14ac:dyDescent="0.25"/>
  <cols>
    <col min="1" max="1" width="10.85546875" style="44" customWidth="1"/>
    <col min="2" max="2" width="8.5703125" style="44" customWidth="1"/>
    <col min="3" max="3" width="16.140625" style="44" customWidth="1"/>
    <col min="4" max="4" width="7.42578125" style="44" customWidth="1"/>
    <col min="5" max="5" width="7.7109375" style="44" customWidth="1"/>
    <col min="6" max="7" width="8.42578125" style="44" customWidth="1"/>
    <col min="8" max="8" width="7.42578125" style="44" customWidth="1"/>
    <col min="9" max="9" width="7.7109375" style="44" customWidth="1"/>
    <col min="10" max="10" width="8.85546875" style="44"/>
    <col min="11" max="11" width="8.85546875" style="44" customWidth="1"/>
    <col min="12" max="12" width="9.42578125" style="44" customWidth="1"/>
    <col min="13" max="14" width="7.7109375" style="44" customWidth="1"/>
    <col min="15" max="15" width="8.28515625" style="44" customWidth="1"/>
    <col min="16" max="16" width="7.42578125" style="44" customWidth="1"/>
    <col min="17" max="17" width="9.140625" style="62"/>
    <col min="18" max="18" width="9.140625" style="41"/>
    <col min="19" max="19" width="9.140625" style="42"/>
    <col min="20" max="21" width="9.140625" style="144"/>
  </cols>
  <sheetData>
    <row r="1" spans="1:16" ht="12.6" customHeight="1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1.25" customHeight="1" x14ac:dyDescent="0.25">
      <c r="A2" s="131" t="s">
        <v>314</v>
      </c>
    </row>
    <row r="3" spans="1:16" x14ac:dyDescent="0.25">
      <c r="A3" s="44" t="s">
        <v>321</v>
      </c>
      <c r="D3" s="348" t="s">
        <v>64</v>
      </c>
      <c r="E3" s="348"/>
      <c r="F3" s="348"/>
      <c r="G3" s="348"/>
      <c r="H3" s="348"/>
      <c r="I3" s="348"/>
      <c r="J3" s="348"/>
      <c r="K3" s="348"/>
      <c r="L3" s="348"/>
      <c r="N3" s="302"/>
    </row>
    <row r="4" spans="1:16" ht="13.5" customHeight="1" x14ac:dyDescent="0.25">
      <c r="A4" s="73" t="s">
        <v>46</v>
      </c>
      <c r="B4" s="73" t="str">
        <f>'EŠ-1-og_kanton'!B5</f>
        <v>31.12.20__. godine</v>
      </c>
      <c r="C4" s="73"/>
      <c r="D4" s="290"/>
      <c r="E4" s="290"/>
      <c r="F4" s="290"/>
      <c r="G4" s="290"/>
      <c r="H4" s="290"/>
      <c r="I4" s="290"/>
      <c r="J4" s="290"/>
      <c r="K4" s="290"/>
      <c r="L4" s="290"/>
      <c r="N4" s="302"/>
    </row>
    <row r="5" spans="1:16" ht="13.5" customHeight="1" x14ac:dyDescent="0.25">
      <c r="A5" s="45" t="s">
        <v>252</v>
      </c>
      <c r="B5" s="73">
        <f>'EŠ-1-og_kanton'!B6</f>
        <v>0</v>
      </c>
      <c r="D5" s="290"/>
      <c r="E5" s="290"/>
      <c r="F5" s="290"/>
      <c r="G5" s="290"/>
      <c r="H5" s="290"/>
      <c r="I5" s="290"/>
      <c r="J5" s="290"/>
      <c r="K5" s="290"/>
      <c r="L5" s="290"/>
      <c r="N5" s="302"/>
    </row>
    <row r="6" spans="1:16" ht="13.5" customHeight="1" x14ac:dyDescent="0.25">
      <c r="A6" s="45" t="s">
        <v>250</v>
      </c>
      <c r="B6" s="73">
        <f>'EŠ-1-og_kanton'!B7</f>
        <v>0</v>
      </c>
      <c r="D6" s="290"/>
      <c r="E6" s="290"/>
      <c r="F6" s="290"/>
      <c r="G6" s="290"/>
      <c r="H6" s="290"/>
      <c r="I6" s="290"/>
      <c r="J6" s="290"/>
      <c r="K6" s="290"/>
      <c r="L6" s="290"/>
      <c r="N6" s="302"/>
    </row>
    <row r="7" spans="1:16" ht="11.25" customHeight="1" x14ac:dyDescent="0.25">
      <c r="D7" s="73"/>
      <c r="E7" s="73"/>
      <c r="F7" s="73"/>
      <c r="G7" s="73"/>
      <c r="H7" s="73"/>
      <c r="I7" s="73"/>
      <c r="J7" s="73"/>
      <c r="K7" s="299" t="s">
        <v>286</v>
      </c>
      <c r="L7" s="158">
        <f>'EŠ-1-og_kanton'!D18</f>
        <v>0</v>
      </c>
      <c r="M7" s="157" t="s">
        <v>47</v>
      </c>
      <c r="N7" s="73"/>
      <c r="O7" s="73"/>
      <c r="P7" s="73"/>
    </row>
    <row r="8" spans="1:16" ht="18.7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4.2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6.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3.15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'EŠ-1-og_kanton'!D12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111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11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111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11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111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11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111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111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11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111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11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111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11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111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11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111">
        <f>SUM(P21:P28)</f>
        <v>0</v>
      </c>
    </row>
    <row r="30" spans="1:16" ht="11.25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11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'EŠ-1-og_kanton'!D13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111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11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111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11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111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11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111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111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11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111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11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111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11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111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11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111">
        <f t="shared" si="18"/>
        <v>0</v>
      </c>
    </row>
    <row r="48" spans="1:16" ht="12.75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11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'EŠ-1-og_kanton'!D14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111" t="str">
        <f t="shared" ref="P49:P55" si="23">IF((L49-M49-N49)&gt;=0,"",L49-M49-N49)</f>
        <v/>
      </c>
    </row>
    <row r="50" spans="1:16" ht="11.2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110" t="str">
        <f t="shared" si="23"/>
        <v/>
      </c>
    </row>
    <row r="51" spans="1:16" ht="11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111" t="str">
        <f t="shared" si="23"/>
        <v/>
      </c>
    </row>
    <row r="52" spans="1:16" ht="11.2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11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111" t="str">
        <f t="shared" si="23"/>
        <v/>
      </c>
    </row>
    <row r="54" spans="1:16" ht="11.2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110" t="str">
        <f t="shared" si="23"/>
        <v/>
      </c>
    </row>
    <row r="55" spans="1:16" ht="11.2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111" t="str">
        <f t="shared" si="23"/>
        <v/>
      </c>
    </row>
    <row r="56" spans="1:16" ht="11.2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1.2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111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11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111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11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111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11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111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11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111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11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'EŠ-1-og_kanton'!D15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111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11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111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11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111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11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111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111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11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111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11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111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11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111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11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111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11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'EŠ-1-og_kanton'!D16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111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11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111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11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111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11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111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111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11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111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11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111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11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111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11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111">
        <f t="shared" si="51"/>
        <v>0</v>
      </c>
    </row>
    <row r="102" spans="1:16" ht="12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11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'EŠ-1-og_kanton'!D17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111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11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111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11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111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11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111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111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11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111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11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111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11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111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11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111">
        <f t="shared" si="62"/>
        <v>0</v>
      </c>
    </row>
    <row r="120" spans="1:16" ht="12" customHeight="1" x14ac:dyDescent="0.25">
      <c r="A120" s="310" t="s">
        <v>62</v>
      </c>
      <c r="B120" s="18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110">
        <f t="shared" ref="P120" si="64">P110+P119</f>
        <v>0</v>
      </c>
    </row>
    <row r="121" spans="1:16" ht="12.75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.7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.7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.7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.7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.7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.7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.7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.7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.7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.7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.7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.7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.7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.7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.7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.75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39" spans="1:16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55"/>
    </row>
    <row r="140" spans="1:16" x14ac:dyDescent="0.25">
      <c r="A140" s="46"/>
      <c r="B140" s="46"/>
      <c r="C140" s="46"/>
      <c r="N140" s="46"/>
      <c r="O140" s="46"/>
      <c r="P140" s="55"/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G141" s="46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formatRows="0" selectLockedCells="1"/>
  <mergeCells count="29">
    <mergeCell ref="D8:J8"/>
    <mergeCell ref="K8:K10"/>
    <mergeCell ref="L8:L10"/>
    <mergeCell ref="B8:B11"/>
    <mergeCell ref="D11:P11"/>
    <mergeCell ref="A1:P1"/>
    <mergeCell ref="A67:A83"/>
    <mergeCell ref="P8:P10"/>
    <mergeCell ref="D9:J9"/>
    <mergeCell ref="M9:M10"/>
    <mergeCell ref="N9:N10"/>
    <mergeCell ref="A13:A29"/>
    <mergeCell ref="A31:A47"/>
    <mergeCell ref="A49:A65"/>
    <mergeCell ref="B13:B29"/>
    <mergeCell ref="B31:B47"/>
    <mergeCell ref="D3:L3"/>
    <mergeCell ref="M8:N8"/>
    <mergeCell ref="O8:O10"/>
    <mergeCell ref="A8:A11"/>
    <mergeCell ref="C8:C11"/>
    <mergeCell ref="B103:B119"/>
    <mergeCell ref="B49:B65"/>
    <mergeCell ref="B67:B83"/>
    <mergeCell ref="A85:A101"/>
    <mergeCell ref="A121:A137"/>
    <mergeCell ref="B121:B137"/>
    <mergeCell ref="A103:A119"/>
    <mergeCell ref="B85:B10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141"/>
  <sheetViews>
    <sheetView showGridLines="0" zoomScale="130" zoomScaleNormal="130" workbookViewId="0">
      <selection activeCell="D13" sqref="D13"/>
    </sheetView>
  </sheetViews>
  <sheetFormatPr defaultRowHeight="15" x14ac:dyDescent="0.25"/>
  <cols>
    <col min="1" max="1" width="11" style="44" customWidth="1"/>
    <col min="2" max="2" width="7.7109375" style="44" customWidth="1"/>
    <col min="3" max="3" width="14.85546875" style="44" customWidth="1"/>
    <col min="4" max="4" width="7.7109375" style="44" customWidth="1"/>
    <col min="5" max="8" width="8.28515625" style="44" customWidth="1"/>
    <col min="9" max="10" width="7.5703125" style="44" customWidth="1"/>
    <col min="11" max="11" width="7.85546875" style="44" customWidth="1"/>
    <col min="12" max="12" width="9" style="44" customWidth="1"/>
    <col min="13" max="13" width="8.140625" style="44" customWidth="1"/>
    <col min="14" max="15" width="8.28515625" style="44" customWidth="1"/>
    <col min="16" max="16" width="7.5703125" style="44" customWidth="1"/>
    <col min="17" max="17" width="9.140625" style="44"/>
    <col min="18" max="18" width="9.140625" style="129"/>
    <col min="19" max="19" width="9.140625" style="128"/>
    <col min="20" max="20" width="9.140625" style="144"/>
  </cols>
  <sheetData>
    <row r="1" spans="1:16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3.5" customHeight="1" x14ac:dyDescent="0.25">
      <c r="A2" s="24" t="s">
        <v>315</v>
      </c>
      <c r="B2" s="250"/>
    </row>
    <row r="3" spans="1:16" ht="13.5" customHeight="1" x14ac:dyDescent="0.25">
      <c r="A3" s="298" t="s">
        <v>321</v>
      </c>
      <c r="B3" s="250"/>
      <c r="E3" s="348" t="s">
        <v>65</v>
      </c>
      <c r="F3" s="348"/>
      <c r="G3" s="348"/>
      <c r="H3" s="348"/>
      <c r="I3" s="348"/>
      <c r="J3" s="348"/>
      <c r="K3" s="348"/>
      <c r="L3" s="66"/>
      <c r="N3" s="302"/>
    </row>
    <row r="4" spans="1:16" ht="12" customHeight="1" x14ac:dyDescent="0.25">
      <c r="A4" s="73" t="s">
        <v>46</v>
      </c>
      <c r="B4" s="73" t="str">
        <f>'EŠ-1-og_kanton'!B5</f>
        <v>31.12.20__. godine</v>
      </c>
      <c r="E4" s="290"/>
      <c r="F4" s="290"/>
      <c r="G4" s="290"/>
      <c r="H4" s="290"/>
      <c r="I4" s="290"/>
      <c r="J4" s="290"/>
      <c r="K4" s="290"/>
      <c r="L4" s="66"/>
      <c r="N4" s="302"/>
    </row>
    <row r="5" spans="1:16" ht="11.25" customHeight="1" x14ac:dyDescent="0.25">
      <c r="A5" s="45" t="s">
        <v>252</v>
      </c>
      <c r="B5" s="73">
        <f>'EŠ-1-og_kanton'!B6</f>
        <v>0</v>
      </c>
      <c r="E5" s="290"/>
      <c r="F5" s="290"/>
      <c r="G5" s="290"/>
      <c r="H5" s="290"/>
      <c r="I5" s="290"/>
      <c r="J5" s="290"/>
      <c r="K5" s="290"/>
      <c r="L5" s="66"/>
      <c r="N5" s="302"/>
    </row>
    <row r="6" spans="1:16" ht="12" customHeight="1" x14ac:dyDescent="0.25">
      <c r="A6" s="45" t="s">
        <v>250</v>
      </c>
      <c r="B6" s="73">
        <f>'EŠ-1-og_kanton'!B7</f>
        <v>0</v>
      </c>
      <c r="E6" s="290"/>
      <c r="F6" s="290"/>
      <c r="G6" s="290"/>
      <c r="H6" s="290"/>
      <c r="I6" s="290"/>
      <c r="J6" s="290"/>
      <c r="K6" s="290"/>
      <c r="L6" s="66"/>
      <c r="N6" s="302"/>
    </row>
    <row r="7" spans="1:16" ht="13.5" customHeight="1" x14ac:dyDescent="0.25">
      <c r="A7" s="316"/>
      <c r="B7" s="73"/>
      <c r="C7" s="73"/>
      <c r="D7" s="73"/>
      <c r="E7" s="73"/>
      <c r="F7" s="73"/>
      <c r="G7" s="73"/>
      <c r="H7" s="73"/>
      <c r="I7" s="73"/>
      <c r="J7" s="73"/>
      <c r="K7" s="299" t="s">
        <v>286</v>
      </c>
      <c r="L7" s="158">
        <f>'EŠ-1-og_kanton'!E18</f>
        <v>0</v>
      </c>
      <c r="M7" s="157" t="s">
        <v>47</v>
      </c>
      <c r="N7" s="73"/>
      <c r="O7" s="73"/>
      <c r="P7" s="73"/>
    </row>
    <row r="8" spans="1:16" ht="16.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4.2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9.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12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'EŠ-1-og_kanton'!E12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2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'EŠ-1-og_kanton'!E13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2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0.5" customHeight="1" x14ac:dyDescent="0.25">
      <c r="A49" s="340" t="str">
        <f>IF('EŠ-1-og_kanton'!A14="","",'EŠ-1-og_kanton'!A14)</f>
        <v/>
      </c>
      <c r="B49" s="345">
        <f>'EŠ-1-og_kanton'!E14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0.5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8.25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0.5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0.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0.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0.5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0.5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0.5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0.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0.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0.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0.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0.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0.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0.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0.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2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'EŠ-1-og_kanton'!E15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11.2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1.2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11.2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11.2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'EŠ-1-og_kanton'!E16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'EŠ-1-og_kanton'!E17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.75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.75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.75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.75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.75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.75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.75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.75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.75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.75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.75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.75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.75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.75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.75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.75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.75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.75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0" spans="1:16" x14ac:dyDescent="0.25">
      <c r="P140" s="326"/>
    </row>
    <row r="141" spans="1:16" x14ac:dyDescent="0.25">
      <c r="C141" s="64" t="s">
        <v>255</v>
      </c>
      <c r="D141" s="59" t="str">
        <f>'EŠ-1-og_kanton'!C21</f>
        <v>_________. godine</v>
      </c>
      <c r="E141" s="59"/>
      <c r="F141" s="59"/>
      <c r="H141" s="83" t="s">
        <v>256</v>
      </c>
      <c r="I141" s="82"/>
      <c r="J141" s="59"/>
      <c r="K141" s="64" t="s">
        <v>257</v>
      </c>
      <c r="L141" s="59" t="str">
        <f>'EŠ-1-og_kanton'!S21</f>
        <v>_________________________</v>
      </c>
    </row>
  </sheetData>
  <sheetProtection password="C9E9" sheet="1" formatCells="0" formatColumns="0" formatRows="0" selectLockedCells="1"/>
  <mergeCells count="29">
    <mergeCell ref="A85:A101"/>
    <mergeCell ref="B85:B101"/>
    <mergeCell ref="B13:B29"/>
    <mergeCell ref="B31:B47"/>
    <mergeCell ref="D11:P11"/>
    <mergeCell ref="C8:C11"/>
    <mergeCell ref="B8:B11"/>
    <mergeCell ref="O8:O10"/>
    <mergeCell ref="B49:B65"/>
    <mergeCell ref="B67:B83"/>
    <mergeCell ref="E3:K3"/>
    <mergeCell ref="K8:K10"/>
    <mergeCell ref="L8:L10"/>
    <mergeCell ref="A121:A137"/>
    <mergeCell ref="B121:B137"/>
    <mergeCell ref="A103:A119"/>
    <mergeCell ref="B103:B119"/>
    <mergeCell ref="A1:P1"/>
    <mergeCell ref="A67:A83"/>
    <mergeCell ref="P8:P10"/>
    <mergeCell ref="D9:J9"/>
    <mergeCell ref="M9:M10"/>
    <mergeCell ref="N9:N10"/>
    <mergeCell ref="A13:A29"/>
    <mergeCell ref="A31:A47"/>
    <mergeCell ref="A49:A65"/>
    <mergeCell ref="A8:A11"/>
    <mergeCell ref="M8:N8"/>
    <mergeCell ref="D8:J8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140"/>
  <sheetViews>
    <sheetView showGridLines="0" zoomScale="130" zoomScaleNormal="130" workbookViewId="0">
      <selection activeCell="I15" sqref="I15"/>
    </sheetView>
  </sheetViews>
  <sheetFormatPr defaultRowHeight="15" x14ac:dyDescent="0.25"/>
  <cols>
    <col min="1" max="1" width="10.28515625" style="44" customWidth="1"/>
    <col min="2" max="2" width="8.140625" style="44" customWidth="1"/>
    <col min="3" max="3" width="14.85546875" style="44" customWidth="1"/>
    <col min="4" max="8" width="8.28515625" style="44" customWidth="1"/>
    <col min="9" max="9" width="7.28515625" style="44" customWidth="1"/>
    <col min="10" max="10" width="8.85546875" style="44"/>
    <col min="11" max="15" width="8.28515625" style="44" customWidth="1"/>
    <col min="16" max="16" width="7.42578125" style="44" customWidth="1"/>
    <col min="17" max="17" width="8.85546875" style="318"/>
    <col min="18" max="22" width="9.140625" style="144"/>
  </cols>
  <sheetData>
    <row r="1" spans="1:16" x14ac:dyDescent="0.25">
      <c r="A1" s="338" t="s">
        <v>228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2.75" customHeight="1" x14ac:dyDescent="0.25">
      <c r="A2" s="24" t="s">
        <v>316</v>
      </c>
      <c r="B2" s="250"/>
    </row>
    <row r="3" spans="1:16" ht="12.75" customHeight="1" x14ac:dyDescent="0.25">
      <c r="A3" s="298" t="s">
        <v>321</v>
      </c>
      <c r="D3" s="348" t="s">
        <v>66</v>
      </c>
      <c r="E3" s="348"/>
      <c r="F3" s="348"/>
      <c r="G3" s="348"/>
      <c r="H3" s="348"/>
      <c r="I3" s="348"/>
      <c r="J3" s="348"/>
      <c r="K3" s="348"/>
      <c r="L3" s="348"/>
      <c r="N3" s="302"/>
    </row>
    <row r="4" spans="1:16" x14ac:dyDescent="0.25">
      <c r="A4" s="73" t="s">
        <v>46</v>
      </c>
      <c r="B4" s="73" t="str">
        <f>'EŠ-1-og_kanton'!B5</f>
        <v>31.12.20__. godine</v>
      </c>
      <c r="D4" s="290"/>
      <c r="E4" s="290"/>
      <c r="F4" s="290"/>
      <c r="G4" s="290"/>
      <c r="H4" s="290"/>
      <c r="I4" s="290"/>
      <c r="J4" s="290"/>
      <c r="K4" s="290"/>
      <c r="L4" s="290"/>
      <c r="N4" s="302"/>
    </row>
    <row r="5" spans="1:16" x14ac:dyDescent="0.25">
      <c r="A5" s="44" t="s">
        <v>252</v>
      </c>
      <c r="B5" s="73">
        <f>'EŠ-1-og_kanton'!B6</f>
        <v>0</v>
      </c>
      <c r="D5" s="290"/>
      <c r="E5" s="290"/>
      <c r="F5" s="290"/>
      <c r="G5" s="290"/>
      <c r="H5" s="290"/>
      <c r="I5" s="290"/>
      <c r="J5" s="290"/>
      <c r="K5" s="290"/>
      <c r="L5" s="290"/>
      <c r="N5" s="302"/>
    </row>
    <row r="6" spans="1:16" x14ac:dyDescent="0.25">
      <c r="A6" s="44" t="s">
        <v>250</v>
      </c>
      <c r="B6" s="73">
        <f>'EŠ-1-og_kanton'!B7</f>
        <v>0</v>
      </c>
      <c r="D6" s="290"/>
      <c r="E6" s="290"/>
      <c r="F6" s="290"/>
      <c r="G6" s="290"/>
      <c r="H6" s="290"/>
      <c r="I6" s="290"/>
      <c r="J6" s="290"/>
      <c r="K6" s="290"/>
      <c r="L6" s="290"/>
      <c r="N6" s="302"/>
    </row>
    <row r="7" spans="1:16" ht="12" customHeight="1" x14ac:dyDescent="0.25">
      <c r="C7" s="73"/>
      <c r="D7" s="73"/>
      <c r="E7" s="73"/>
      <c r="F7" s="73"/>
      <c r="G7" s="73"/>
      <c r="H7" s="73"/>
      <c r="I7" s="73"/>
      <c r="J7" s="73"/>
      <c r="K7" s="299" t="s">
        <v>286</v>
      </c>
      <c r="L7" s="158">
        <f>'EŠ-1-og_kanton'!F18</f>
        <v>0</v>
      </c>
      <c r="M7" s="157" t="s">
        <v>47</v>
      </c>
      <c r="N7" s="73"/>
      <c r="O7" s="73"/>
      <c r="P7" s="73"/>
    </row>
    <row r="8" spans="1:16" ht="16.5" customHeight="1" x14ac:dyDescent="0.25">
      <c r="A8" s="346" t="s">
        <v>1</v>
      </c>
      <c r="B8" s="346" t="s">
        <v>164</v>
      </c>
      <c r="C8" s="346" t="s">
        <v>17</v>
      </c>
      <c r="D8" s="346" t="s">
        <v>18</v>
      </c>
      <c r="E8" s="346"/>
      <c r="F8" s="346"/>
      <c r="G8" s="346"/>
      <c r="H8" s="346"/>
      <c r="I8" s="346"/>
      <c r="J8" s="346"/>
      <c r="K8" s="346" t="s">
        <v>19</v>
      </c>
      <c r="L8" s="346" t="s">
        <v>48</v>
      </c>
      <c r="M8" s="346" t="s">
        <v>21</v>
      </c>
      <c r="N8" s="346"/>
      <c r="O8" s="346" t="s">
        <v>22</v>
      </c>
      <c r="P8" s="340" t="s">
        <v>23</v>
      </c>
    </row>
    <row r="9" spans="1:16" ht="15" customHeight="1" x14ac:dyDescent="0.25">
      <c r="A9" s="346"/>
      <c r="B9" s="346"/>
      <c r="C9" s="346"/>
      <c r="D9" s="346" t="s">
        <v>24</v>
      </c>
      <c r="E9" s="346"/>
      <c r="F9" s="346"/>
      <c r="G9" s="346"/>
      <c r="H9" s="346"/>
      <c r="I9" s="346"/>
      <c r="J9" s="346"/>
      <c r="K9" s="346"/>
      <c r="L9" s="346"/>
      <c r="M9" s="346" t="s">
        <v>49</v>
      </c>
      <c r="N9" s="346" t="s">
        <v>50</v>
      </c>
      <c r="O9" s="346"/>
      <c r="P9" s="340"/>
    </row>
    <row r="10" spans="1:16" ht="16.5" customHeight="1" x14ac:dyDescent="0.25">
      <c r="A10" s="346"/>
      <c r="B10" s="346"/>
      <c r="C10" s="346"/>
      <c r="D10" s="305" t="s">
        <v>51</v>
      </c>
      <c r="E10" s="306" t="s">
        <v>52</v>
      </c>
      <c r="F10" s="118" t="s">
        <v>29</v>
      </c>
      <c r="G10" s="118" t="s">
        <v>30</v>
      </c>
      <c r="H10" s="118" t="s">
        <v>31</v>
      </c>
      <c r="I10" s="118" t="s">
        <v>32</v>
      </c>
      <c r="J10" s="118" t="s">
        <v>45</v>
      </c>
      <c r="K10" s="346"/>
      <c r="L10" s="346"/>
      <c r="M10" s="346"/>
      <c r="N10" s="346"/>
      <c r="O10" s="346"/>
      <c r="P10" s="340"/>
    </row>
    <row r="11" spans="1:16" ht="9" customHeight="1" x14ac:dyDescent="0.25">
      <c r="A11" s="346"/>
      <c r="B11" s="346"/>
      <c r="C11" s="346"/>
      <c r="D11" s="339" t="s">
        <v>311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9.6" customHeight="1" x14ac:dyDescent="0.25">
      <c r="A12" s="123">
        <v>1</v>
      </c>
      <c r="B12" s="123">
        <v>2</v>
      </c>
      <c r="C12" s="300" t="s">
        <v>244</v>
      </c>
      <c r="D12" s="300" t="s">
        <v>245</v>
      </c>
      <c r="E12" s="300" t="s">
        <v>246</v>
      </c>
      <c r="F12" s="300" t="s">
        <v>247</v>
      </c>
      <c r="G12" s="300" t="s">
        <v>34</v>
      </c>
      <c r="H12" s="300" t="s">
        <v>35</v>
      </c>
      <c r="I12" s="300" t="s">
        <v>36</v>
      </c>
      <c r="J12" s="300" t="s">
        <v>37</v>
      </c>
      <c r="K12" s="300" t="s">
        <v>38</v>
      </c>
      <c r="L12" s="300" t="s">
        <v>39</v>
      </c>
      <c r="M12" s="300" t="s">
        <v>40</v>
      </c>
      <c r="N12" s="300" t="s">
        <v>41</v>
      </c>
      <c r="O12" s="300" t="s">
        <v>42</v>
      </c>
      <c r="P12" s="301" t="s">
        <v>170</v>
      </c>
    </row>
    <row r="13" spans="1:16" ht="11.25" customHeight="1" x14ac:dyDescent="0.25">
      <c r="A13" s="340" t="str">
        <f>IF('EŠ-1-og_kanton'!A12="","",'EŠ-1-og_kanton'!A12)</f>
        <v/>
      </c>
      <c r="B13" s="345">
        <f>'EŠ-1-og_kanton'!F12</f>
        <v>0</v>
      </c>
      <c r="C13" s="307" t="s">
        <v>53</v>
      </c>
      <c r="D13" s="71"/>
      <c r="E13" s="71"/>
      <c r="F13" s="71"/>
      <c r="G13" s="71"/>
      <c r="H13" s="71"/>
      <c r="I13" s="71"/>
      <c r="J13" s="77">
        <f>SUM(D13:I13)</f>
        <v>0</v>
      </c>
      <c r="K13" s="71"/>
      <c r="L13" s="71"/>
      <c r="M13" s="71"/>
      <c r="N13" s="71"/>
      <c r="O13" s="77" t="str">
        <f>IF((L13-M13-N13)&lt;=0,"",L13-M13-N13)</f>
        <v/>
      </c>
      <c r="P13" s="78" t="str">
        <f>IF((L13-M13-N13)&gt;=0,"",L13-M13-N13)</f>
        <v/>
      </c>
    </row>
    <row r="14" spans="1:16" ht="11.25" customHeight="1" x14ac:dyDescent="0.25">
      <c r="A14" s="340"/>
      <c r="B14" s="345"/>
      <c r="C14" s="308" t="s">
        <v>212</v>
      </c>
      <c r="D14" s="50"/>
      <c r="E14" s="50"/>
      <c r="F14" s="50"/>
      <c r="G14" s="50"/>
      <c r="H14" s="50"/>
      <c r="I14" s="50"/>
      <c r="J14" s="79">
        <f t="shared" ref="J14:J19" si="0">SUM(D14:I14)</f>
        <v>0</v>
      </c>
      <c r="K14" s="50"/>
      <c r="L14" s="50"/>
      <c r="M14" s="50"/>
      <c r="N14" s="50"/>
      <c r="O14" s="79" t="str">
        <f t="shared" ref="O14:O19" si="1">IF((L14-M14-N14)&lt;=0,"",L14-M14-N14)</f>
        <v/>
      </c>
      <c r="P14" s="80" t="str">
        <f t="shared" ref="P14:P19" si="2">IF((L14-M14-N14)&gt;=0,"",L14-M14-N14)</f>
        <v/>
      </c>
    </row>
    <row r="15" spans="1:16" ht="11.25" customHeight="1" x14ac:dyDescent="0.25">
      <c r="A15" s="340"/>
      <c r="B15" s="345"/>
      <c r="C15" s="307" t="s">
        <v>54</v>
      </c>
      <c r="D15" s="71"/>
      <c r="E15" s="71"/>
      <c r="F15" s="71"/>
      <c r="G15" s="71"/>
      <c r="H15" s="71"/>
      <c r="I15" s="71"/>
      <c r="J15" s="77">
        <f t="shared" si="0"/>
        <v>0</v>
      </c>
      <c r="K15" s="71"/>
      <c r="L15" s="71"/>
      <c r="M15" s="71"/>
      <c r="N15" s="71"/>
      <c r="O15" s="77" t="str">
        <f t="shared" si="1"/>
        <v/>
      </c>
      <c r="P15" s="78" t="str">
        <f t="shared" si="2"/>
        <v/>
      </c>
    </row>
    <row r="16" spans="1:16" ht="11.25" customHeight="1" x14ac:dyDescent="0.25">
      <c r="A16" s="340"/>
      <c r="B16" s="345"/>
      <c r="C16" s="308" t="s">
        <v>55</v>
      </c>
      <c r="D16" s="50"/>
      <c r="E16" s="50"/>
      <c r="F16" s="50"/>
      <c r="G16" s="50"/>
      <c r="H16" s="50"/>
      <c r="I16" s="50"/>
      <c r="J16" s="79">
        <f t="shared" si="0"/>
        <v>0</v>
      </c>
      <c r="K16" s="50"/>
      <c r="L16" s="50"/>
      <c r="M16" s="50"/>
      <c r="N16" s="50"/>
      <c r="O16" s="79" t="str">
        <f t="shared" si="1"/>
        <v/>
      </c>
      <c r="P16" s="80" t="str">
        <f t="shared" si="2"/>
        <v/>
      </c>
    </row>
    <row r="17" spans="1:16" ht="11.25" customHeight="1" x14ac:dyDescent="0.25">
      <c r="A17" s="340"/>
      <c r="B17" s="345"/>
      <c r="C17" s="307" t="s">
        <v>198</v>
      </c>
      <c r="D17" s="71"/>
      <c r="E17" s="71"/>
      <c r="F17" s="71"/>
      <c r="G17" s="71"/>
      <c r="H17" s="71"/>
      <c r="I17" s="71"/>
      <c r="J17" s="77">
        <f t="shared" si="0"/>
        <v>0</v>
      </c>
      <c r="K17" s="71"/>
      <c r="L17" s="71"/>
      <c r="M17" s="71"/>
      <c r="N17" s="71"/>
      <c r="O17" s="77" t="str">
        <f t="shared" si="1"/>
        <v/>
      </c>
      <c r="P17" s="78" t="str">
        <f t="shared" si="2"/>
        <v/>
      </c>
    </row>
    <row r="18" spans="1:16" ht="11.25" customHeight="1" x14ac:dyDescent="0.25">
      <c r="A18" s="340"/>
      <c r="B18" s="345"/>
      <c r="C18" s="308" t="s">
        <v>199</v>
      </c>
      <c r="D18" s="50"/>
      <c r="E18" s="50"/>
      <c r="F18" s="50"/>
      <c r="G18" s="50"/>
      <c r="H18" s="50"/>
      <c r="I18" s="50"/>
      <c r="J18" s="79">
        <f t="shared" si="0"/>
        <v>0</v>
      </c>
      <c r="K18" s="50"/>
      <c r="L18" s="50"/>
      <c r="M18" s="50"/>
      <c r="N18" s="50"/>
      <c r="O18" s="79" t="str">
        <f t="shared" si="1"/>
        <v/>
      </c>
      <c r="P18" s="80" t="str">
        <f t="shared" si="2"/>
        <v/>
      </c>
    </row>
    <row r="19" spans="1:16" ht="11.25" customHeight="1" x14ac:dyDescent="0.25">
      <c r="A19" s="340"/>
      <c r="B19" s="345"/>
      <c r="C19" s="307" t="s">
        <v>56</v>
      </c>
      <c r="D19" s="71"/>
      <c r="E19" s="71"/>
      <c r="F19" s="71"/>
      <c r="G19" s="71"/>
      <c r="H19" s="71"/>
      <c r="I19" s="71"/>
      <c r="J19" s="77">
        <f t="shared" si="0"/>
        <v>0</v>
      </c>
      <c r="K19" s="71"/>
      <c r="L19" s="71"/>
      <c r="M19" s="71"/>
      <c r="N19" s="71"/>
      <c r="O19" s="77" t="str">
        <f t="shared" si="1"/>
        <v/>
      </c>
      <c r="P19" s="78" t="str">
        <f t="shared" si="2"/>
        <v/>
      </c>
    </row>
    <row r="20" spans="1:16" ht="11.25" customHeight="1" x14ac:dyDescent="0.25">
      <c r="A20" s="340"/>
      <c r="B20" s="345"/>
      <c r="C20" s="308" t="s">
        <v>57</v>
      </c>
      <c r="D20" s="79">
        <f>SUM(D13:D19)</f>
        <v>0</v>
      </c>
      <c r="E20" s="79">
        <f t="shared" ref="E20:P20" si="3">SUM(E13:E19)</f>
        <v>0</v>
      </c>
      <c r="F20" s="79">
        <f t="shared" si="3"/>
        <v>0</v>
      </c>
      <c r="G20" s="79">
        <f t="shared" si="3"/>
        <v>0</v>
      </c>
      <c r="H20" s="79">
        <f t="shared" si="3"/>
        <v>0</v>
      </c>
      <c r="I20" s="79">
        <f t="shared" si="3"/>
        <v>0</v>
      </c>
      <c r="J20" s="79">
        <f t="shared" si="3"/>
        <v>0</v>
      </c>
      <c r="K20" s="79">
        <f t="shared" si="3"/>
        <v>0</v>
      </c>
      <c r="L20" s="79">
        <f t="shared" si="3"/>
        <v>0</v>
      </c>
      <c r="M20" s="79">
        <f t="shared" si="3"/>
        <v>0</v>
      </c>
      <c r="N20" s="79">
        <f t="shared" si="3"/>
        <v>0</v>
      </c>
      <c r="O20" s="79">
        <f t="shared" si="3"/>
        <v>0</v>
      </c>
      <c r="P20" s="80">
        <f t="shared" si="3"/>
        <v>0</v>
      </c>
    </row>
    <row r="21" spans="1:16" ht="11.25" customHeight="1" x14ac:dyDescent="0.25">
      <c r="A21" s="340"/>
      <c r="B21" s="345"/>
      <c r="C21" s="307" t="s">
        <v>58</v>
      </c>
      <c r="D21" s="32"/>
      <c r="E21" s="32"/>
      <c r="F21" s="32"/>
      <c r="G21" s="32"/>
      <c r="H21" s="32"/>
      <c r="I21" s="32"/>
      <c r="J21" s="77">
        <f>SUM(D21:I21)</f>
        <v>0</v>
      </c>
      <c r="K21" s="32"/>
      <c r="L21" s="32"/>
      <c r="M21" s="32"/>
      <c r="N21" s="32"/>
      <c r="O21" s="77" t="str">
        <f t="shared" ref="O21:O28" si="4">IF((L21-M21-N21)&lt;=0,"",L21-M21-N21)</f>
        <v/>
      </c>
      <c r="P21" s="78" t="str">
        <f t="shared" ref="P21:P28" si="5">IF((L21-M21-N21)&gt;=0,"",L21-M21-N21)</f>
        <v/>
      </c>
    </row>
    <row r="22" spans="1:16" ht="11.25" customHeight="1" x14ac:dyDescent="0.25">
      <c r="A22" s="340"/>
      <c r="B22" s="345"/>
      <c r="C22" s="308" t="s">
        <v>200</v>
      </c>
      <c r="D22" s="36"/>
      <c r="E22" s="36"/>
      <c r="F22" s="36"/>
      <c r="G22" s="36"/>
      <c r="H22" s="36"/>
      <c r="I22" s="36"/>
      <c r="J22" s="79">
        <f t="shared" ref="J22:J28" si="6">SUM(D22:I22)</f>
        <v>0</v>
      </c>
      <c r="K22" s="36"/>
      <c r="L22" s="36"/>
      <c r="M22" s="36"/>
      <c r="N22" s="36"/>
      <c r="O22" s="79" t="str">
        <f t="shared" si="4"/>
        <v/>
      </c>
      <c r="P22" s="80" t="str">
        <f t="shared" si="5"/>
        <v/>
      </c>
    </row>
    <row r="23" spans="1:16" ht="11.25" customHeight="1" x14ac:dyDescent="0.25">
      <c r="A23" s="340"/>
      <c r="B23" s="345"/>
      <c r="C23" s="307" t="s">
        <v>201</v>
      </c>
      <c r="D23" s="32"/>
      <c r="E23" s="32"/>
      <c r="F23" s="32"/>
      <c r="G23" s="32"/>
      <c r="H23" s="32"/>
      <c r="I23" s="32"/>
      <c r="J23" s="77">
        <f t="shared" si="6"/>
        <v>0</v>
      </c>
      <c r="K23" s="32"/>
      <c r="L23" s="32"/>
      <c r="M23" s="32"/>
      <c r="N23" s="32"/>
      <c r="O23" s="77" t="str">
        <f t="shared" si="4"/>
        <v/>
      </c>
      <c r="P23" s="78" t="str">
        <f t="shared" si="5"/>
        <v/>
      </c>
    </row>
    <row r="24" spans="1:16" ht="11.25" customHeight="1" x14ac:dyDescent="0.25">
      <c r="A24" s="340"/>
      <c r="B24" s="345"/>
      <c r="C24" s="308" t="s">
        <v>202</v>
      </c>
      <c r="D24" s="36"/>
      <c r="E24" s="36"/>
      <c r="F24" s="36"/>
      <c r="G24" s="36"/>
      <c r="H24" s="36"/>
      <c r="I24" s="36"/>
      <c r="J24" s="79">
        <f t="shared" si="6"/>
        <v>0</v>
      </c>
      <c r="K24" s="36"/>
      <c r="L24" s="36"/>
      <c r="M24" s="36"/>
      <c r="N24" s="36"/>
      <c r="O24" s="79" t="str">
        <f t="shared" si="4"/>
        <v/>
      </c>
      <c r="P24" s="80" t="str">
        <f t="shared" si="5"/>
        <v/>
      </c>
    </row>
    <row r="25" spans="1:16" ht="11.25" customHeight="1" x14ac:dyDescent="0.25">
      <c r="A25" s="340"/>
      <c r="B25" s="345"/>
      <c r="C25" s="307" t="s">
        <v>59</v>
      </c>
      <c r="D25" s="32"/>
      <c r="E25" s="32"/>
      <c r="F25" s="32"/>
      <c r="G25" s="32"/>
      <c r="H25" s="32"/>
      <c r="I25" s="32"/>
      <c r="J25" s="77">
        <f t="shared" si="6"/>
        <v>0</v>
      </c>
      <c r="K25" s="32"/>
      <c r="L25" s="32"/>
      <c r="M25" s="32"/>
      <c r="N25" s="32"/>
      <c r="O25" s="77" t="str">
        <f t="shared" si="4"/>
        <v/>
      </c>
      <c r="P25" s="78" t="str">
        <f t="shared" si="5"/>
        <v/>
      </c>
    </row>
    <row r="26" spans="1:16" ht="11.25" customHeight="1" x14ac:dyDescent="0.25">
      <c r="A26" s="340"/>
      <c r="B26" s="345"/>
      <c r="C26" s="308" t="s">
        <v>60</v>
      </c>
      <c r="D26" s="36"/>
      <c r="E26" s="36"/>
      <c r="F26" s="36"/>
      <c r="G26" s="36"/>
      <c r="H26" s="36"/>
      <c r="I26" s="36"/>
      <c r="J26" s="79">
        <f t="shared" si="6"/>
        <v>0</v>
      </c>
      <c r="K26" s="36"/>
      <c r="L26" s="36"/>
      <c r="M26" s="36"/>
      <c r="N26" s="36"/>
      <c r="O26" s="79" t="str">
        <f t="shared" si="4"/>
        <v/>
      </c>
      <c r="P26" s="80" t="str">
        <f t="shared" si="5"/>
        <v/>
      </c>
    </row>
    <row r="27" spans="1:16" ht="11.25" customHeight="1" x14ac:dyDescent="0.25">
      <c r="A27" s="340"/>
      <c r="B27" s="345"/>
      <c r="C27" s="307" t="s">
        <v>203</v>
      </c>
      <c r="D27" s="32"/>
      <c r="E27" s="32"/>
      <c r="F27" s="32"/>
      <c r="G27" s="32"/>
      <c r="H27" s="32"/>
      <c r="I27" s="32"/>
      <c r="J27" s="77">
        <f t="shared" si="6"/>
        <v>0</v>
      </c>
      <c r="K27" s="32"/>
      <c r="L27" s="32"/>
      <c r="M27" s="32"/>
      <c r="N27" s="32"/>
      <c r="O27" s="77" t="str">
        <f t="shared" si="4"/>
        <v/>
      </c>
      <c r="P27" s="78" t="str">
        <f t="shared" si="5"/>
        <v/>
      </c>
    </row>
    <row r="28" spans="1:16" ht="11.25" customHeight="1" x14ac:dyDescent="0.25">
      <c r="A28" s="340"/>
      <c r="B28" s="345"/>
      <c r="C28" s="308" t="s">
        <v>204</v>
      </c>
      <c r="D28" s="36"/>
      <c r="E28" s="36"/>
      <c r="F28" s="36"/>
      <c r="G28" s="36"/>
      <c r="H28" s="36"/>
      <c r="I28" s="36"/>
      <c r="J28" s="79">
        <f t="shared" si="6"/>
        <v>0</v>
      </c>
      <c r="K28" s="36"/>
      <c r="L28" s="36"/>
      <c r="M28" s="36"/>
      <c r="N28" s="36"/>
      <c r="O28" s="79" t="str">
        <f t="shared" si="4"/>
        <v/>
      </c>
      <c r="P28" s="80" t="str">
        <f t="shared" si="5"/>
        <v/>
      </c>
    </row>
    <row r="29" spans="1:16" ht="11.25" customHeight="1" x14ac:dyDescent="0.25">
      <c r="A29" s="342"/>
      <c r="B29" s="349"/>
      <c r="C29" s="309" t="s">
        <v>61</v>
      </c>
      <c r="D29" s="207">
        <f>SUM(D21:D28)</f>
        <v>0</v>
      </c>
      <c r="E29" s="207">
        <f t="shared" ref="E29:M29" si="7">SUM(E21:E28)</f>
        <v>0</v>
      </c>
      <c r="F29" s="207">
        <f t="shared" si="7"/>
        <v>0</v>
      </c>
      <c r="G29" s="207">
        <f t="shared" si="7"/>
        <v>0</v>
      </c>
      <c r="H29" s="207">
        <f t="shared" si="7"/>
        <v>0</v>
      </c>
      <c r="I29" s="207">
        <f t="shared" si="7"/>
        <v>0</v>
      </c>
      <c r="J29" s="20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>SUM(N21:N28)</f>
        <v>0</v>
      </c>
      <c r="O29" s="77">
        <f>SUM(O21:O28)</f>
        <v>0</v>
      </c>
      <c r="P29" s="78">
        <f>SUM(P21:P28)</f>
        <v>0</v>
      </c>
    </row>
    <row r="30" spans="1:16" ht="12" customHeight="1" x14ac:dyDescent="0.25">
      <c r="A30" s="310" t="s">
        <v>62</v>
      </c>
      <c r="B30" s="187"/>
      <c r="C30" s="108"/>
      <c r="D30" s="311">
        <f>SUM(D20,D29)</f>
        <v>0</v>
      </c>
      <c r="E30" s="79">
        <f t="shared" ref="E30:I30" si="8">SUM(E20,E29)</f>
        <v>0</v>
      </c>
      <c r="F30" s="7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>SUM(J20,J29)</f>
        <v>0</v>
      </c>
      <c r="K30" s="79">
        <f t="shared" ref="K30:O30" si="9">SUM(K20,K29)</f>
        <v>0</v>
      </c>
      <c r="L30" s="79">
        <f t="shared" si="9"/>
        <v>0</v>
      </c>
      <c r="M30" s="79">
        <f t="shared" si="9"/>
        <v>0</v>
      </c>
      <c r="N30" s="79">
        <f t="shared" si="9"/>
        <v>0</v>
      </c>
      <c r="O30" s="79">
        <f t="shared" si="9"/>
        <v>0</v>
      </c>
      <c r="P30" s="80">
        <f>P20+P29</f>
        <v>0</v>
      </c>
    </row>
    <row r="31" spans="1:16" ht="11.25" customHeight="1" x14ac:dyDescent="0.25">
      <c r="A31" s="343" t="str">
        <f>IF('EŠ-1-og_kanton'!A13="","",'EŠ-1-og_kanton'!A13)</f>
        <v/>
      </c>
      <c r="B31" s="350">
        <f>'EŠ-1-og_kanton'!F13</f>
        <v>0</v>
      </c>
      <c r="C31" s="307" t="s">
        <v>53</v>
      </c>
      <c r="D31" s="71"/>
      <c r="E31" s="71"/>
      <c r="F31" s="71"/>
      <c r="G31" s="71"/>
      <c r="H31" s="71"/>
      <c r="I31" s="71"/>
      <c r="J31" s="77">
        <f t="shared" ref="J31" si="10">SUM(D31:I31)</f>
        <v>0</v>
      </c>
      <c r="K31" s="71"/>
      <c r="L31" s="71"/>
      <c r="M31" s="71"/>
      <c r="N31" s="71"/>
      <c r="O31" s="77" t="str">
        <f t="shared" ref="O31:O37" si="11">IF((L31-M31-N31)&lt;=0,"",L31-M31-N31)</f>
        <v/>
      </c>
      <c r="P31" s="78" t="str">
        <f t="shared" ref="P31:P37" si="12">IF((L31-M31-N31)&gt;=0,"",L31-M31-N31)</f>
        <v/>
      </c>
    </row>
    <row r="32" spans="1:16" ht="11.25" customHeight="1" x14ac:dyDescent="0.25">
      <c r="A32" s="340"/>
      <c r="B32" s="351"/>
      <c r="C32" s="308" t="s">
        <v>212</v>
      </c>
      <c r="D32" s="50"/>
      <c r="E32" s="50"/>
      <c r="F32" s="50"/>
      <c r="G32" s="50"/>
      <c r="H32" s="50"/>
      <c r="I32" s="50"/>
      <c r="J32" s="79">
        <f t="shared" ref="J32:J37" si="13">SUM(D32:I32)</f>
        <v>0</v>
      </c>
      <c r="K32" s="50"/>
      <c r="L32" s="50"/>
      <c r="M32" s="50"/>
      <c r="N32" s="50"/>
      <c r="O32" s="79" t="str">
        <f t="shared" si="11"/>
        <v/>
      </c>
      <c r="P32" s="80" t="str">
        <f t="shared" si="12"/>
        <v/>
      </c>
    </row>
    <row r="33" spans="1:16" ht="11.25" customHeight="1" x14ac:dyDescent="0.25">
      <c r="A33" s="340"/>
      <c r="B33" s="351"/>
      <c r="C33" s="307" t="s">
        <v>54</v>
      </c>
      <c r="D33" s="71"/>
      <c r="E33" s="71"/>
      <c r="F33" s="71"/>
      <c r="G33" s="71"/>
      <c r="H33" s="71"/>
      <c r="I33" s="71"/>
      <c r="J33" s="77">
        <f t="shared" si="13"/>
        <v>0</v>
      </c>
      <c r="K33" s="71"/>
      <c r="L33" s="71"/>
      <c r="M33" s="71"/>
      <c r="N33" s="71"/>
      <c r="O33" s="77" t="str">
        <f t="shared" si="11"/>
        <v/>
      </c>
      <c r="P33" s="78" t="str">
        <f t="shared" si="12"/>
        <v/>
      </c>
    </row>
    <row r="34" spans="1:16" ht="11.25" customHeight="1" x14ac:dyDescent="0.25">
      <c r="A34" s="340"/>
      <c r="B34" s="351"/>
      <c r="C34" s="308" t="s">
        <v>55</v>
      </c>
      <c r="D34" s="50"/>
      <c r="E34" s="50"/>
      <c r="F34" s="50"/>
      <c r="G34" s="50"/>
      <c r="H34" s="50"/>
      <c r="I34" s="50"/>
      <c r="J34" s="79">
        <f t="shared" si="13"/>
        <v>0</v>
      </c>
      <c r="K34" s="50"/>
      <c r="L34" s="50"/>
      <c r="M34" s="50"/>
      <c r="N34" s="50"/>
      <c r="O34" s="79" t="str">
        <f t="shared" si="11"/>
        <v/>
      </c>
      <c r="P34" s="80" t="str">
        <f t="shared" si="12"/>
        <v/>
      </c>
    </row>
    <row r="35" spans="1:16" ht="11.25" customHeight="1" x14ac:dyDescent="0.25">
      <c r="A35" s="340"/>
      <c r="B35" s="351"/>
      <c r="C35" s="307" t="s">
        <v>198</v>
      </c>
      <c r="D35" s="71"/>
      <c r="E35" s="71"/>
      <c r="F35" s="71"/>
      <c r="G35" s="71"/>
      <c r="H35" s="71"/>
      <c r="I35" s="71"/>
      <c r="J35" s="77">
        <f t="shared" si="13"/>
        <v>0</v>
      </c>
      <c r="K35" s="71"/>
      <c r="L35" s="71"/>
      <c r="M35" s="71"/>
      <c r="N35" s="71"/>
      <c r="O35" s="77" t="str">
        <f t="shared" si="11"/>
        <v/>
      </c>
      <c r="P35" s="78" t="str">
        <f t="shared" si="12"/>
        <v/>
      </c>
    </row>
    <row r="36" spans="1:16" ht="11.25" customHeight="1" x14ac:dyDescent="0.25">
      <c r="A36" s="340"/>
      <c r="B36" s="351"/>
      <c r="C36" s="308" t="s">
        <v>199</v>
      </c>
      <c r="D36" s="50"/>
      <c r="E36" s="50"/>
      <c r="F36" s="50"/>
      <c r="G36" s="50"/>
      <c r="H36" s="50"/>
      <c r="I36" s="50"/>
      <c r="J36" s="79">
        <f t="shared" si="13"/>
        <v>0</v>
      </c>
      <c r="K36" s="50"/>
      <c r="L36" s="50"/>
      <c r="M36" s="50"/>
      <c r="N36" s="50"/>
      <c r="O36" s="79" t="str">
        <f t="shared" si="11"/>
        <v/>
      </c>
      <c r="P36" s="80" t="str">
        <f t="shared" si="12"/>
        <v/>
      </c>
    </row>
    <row r="37" spans="1:16" ht="11.25" customHeight="1" x14ac:dyDescent="0.25">
      <c r="A37" s="340"/>
      <c r="B37" s="351"/>
      <c r="C37" s="307" t="s">
        <v>56</v>
      </c>
      <c r="D37" s="71"/>
      <c r="E37" s="71"/>
      <c r="F37" s="71"/>
      <c r="G37" s="71"/>
      <c r="H37" s="71"/>
      <c r="I37" s="71"/>
      <c r="J37" s="77">
        <f t="shared" si="13"/>
        <v>0</v>
      </c>
      <c r="K37" s="71"/>
      <c r="L37" s="71"/>
      <c r="M37" s="71"/>
      <c r="N37" s="71"/>
      <c r="O37" s="77" t="str">
        <f t="shared" si="11"/>
        <v/>
      </c>
      <c r="P37" s="78" t="str">
        <f t="shared" si="12"/>
        <v/>
      </c>
    </row>
    <row r="38" spans="1:16" ht="11.25" customHeight="1" x14ac:dyDescent="0.25">
      <c r="A38" s="340"/>
      <c r="B38" s="351"/>
      <c r="C38" s="308" t="s">
        <v>57</v>
      </c>
      <c r="D38" s="79">
        <f t="shared" ref="D38:P38" si="14">SUM(D31:D37)</f>
        <v>0</v>
      </c>
      <c r="E38" s="79">
        <f t="shared" si="14"/>
        <v>0</v>
      </c>
      <c r="F38" s="79">
        <f t="shared" si="14"/>
        <v>0</v>
      </c>
      <c r="G38" s="79">
        <f t="shared" si="14"/>
        <v>0</v>
      </c>
      <c r="H38" s="79">
        <f t="shared" si="14"/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80">
        <f t="shared" si="14"/>
        <v>0</v>
      </c>
    </row>
    <row r="39" spans="1:16" ht="11.25" customHeight="1" x14ac:dyDescent="0.25">
      <c r="A39" s="340"/>
      <c r="B39" s="351"/>
      <c r="C39" s="307" t="s">
        <v>58</v>
      </c>
      <c r="D39" s="32"/>
      <c r="E39" s="32"/>
      <c r="F39" s="32"/>
      <c r="G39" s="32"/>
      <c r="H39" s="32"/>
      <c r="I39" s="32"/>
      <c r="J39" s="77">
        <f t="shared" ref="J39:J46" si="15">SUM(D39:I39)</f>
        <v>0</v>
      </c>
      <c r="K39" s="32"/>
      <c r="L39" s="32"/>
      <c r="M39" s="32"/>
      <c r="N39" s="32"/>
      <c r="O39" s="77" t="str">
        <f t="shared" ref="O39:O46" si="16">IF((L39-M39-N39)&lt;=0,"",L39-M39-N39)</f>
        <v/>
      </c>
      <c r="P39" s="78" t="str">
        <f t="shared" ref="P39:P46" si="17">IF((L39-M39-N39)&gt;=0,"",L39-M39-N39)</f>
        <v/>
      </c>
    </row>
    <row r="40" spans="1:16" ht="11.25" customHeight="1" x14ac:dyDescent="0.25">
      <c r="A40" s="340"/>
      <c r="B40" s="351"/>
      <c r="C40" s="308" t="s">
        <v>200</v>
      </c>
      <c r="D40" s="36"/>
      <c r="E40" s="36"/>
      <c r="F40" s="36"/>
      <c r="G40" s="36"/>
      <c r="H40" s="36"/>
      <c r="I40" s="36"/>
      <c r="J40" s="79">
        <f t="shared" si="15"/>
        <v>0</v>
      </c>
      <c r="K40" s="36"/>
      <c r="L40" s="36"/>
      <c r="M40" s="36"/>
      <c r="N40" s="36"/>
      <c r="O40" s="79" t="str">
        <f t="shared" si="16"/>
        <v/>
      </c>
      <c r="P40" s="80" t="str">
        <f t="shared" si="17"/>
        <v/>
      </c>
    </row>
    <row r="41" spans="1:16" ht="11.25" customHeight="1" x14ac:dyDescent="0.25">
      <c r="A41" s="340"/>
      <c r="B41" s="351"/>
      <c r="C41" s="307" t="s">
        <v>201</v>
      </c>
      <c r="D41" s="32"/>
      <c r="E41" s="32"/>
      <c r="F41" s="32"/>
      <c r="G41" s="32"/>
      <c r="H41" s="32"/>
      <c r="I41" s="32"/>
      <c r="J41" s="77">
        <f t="shared" si="15"/>
        <v>0</v>
      </c>
      <c r="K41" s="32"/>
      <c r="L41" s="32"/>
      <c r="M41" s="32"/>
      <c r="N41" s="32"/>
      <c r="O41" s="77" t="str">
        <f t="shared" si="16"/>
        <v/>
      </c>
      <c r="P41" s="78" t="str">
        <f t="shared" si="17"/>
        <v/>
      </c>
    </row>
    <row r="42" spans="1:16" ht="11.25" customHeight="1" x14ac:dyDescent="0.25">
      <c r="A42" s="340"/>
      <c r="B42" s="351"/>
      <c r="C42" s="308" t="s">
        <v>202</v>
      </c>
      <c r="D42" s="36"/>
      <c r="E42" s="36"/>
      <c r="F42" s="36"/>
      <c r="G42" s="36"/>
      <c r="H42" s="36"/>
      <c r="I42" s="36"/>
      <c r="J42" s="79">
        <f t="shared" si="15"/>
        <v>0</v>
      </c>
      <c r="K42" s="36"/>
      <c r="L42" s="36"/>
      <c r="M42" s="36"/>
      <c r="N42" s="36"/>
      <c r="O42" s="79" t="str">
        <f t="shared" si="16"/>
        <v/>
      </c>
      <c r="P42" s="80" t="str">
        <f t="shared" si="17"/>
        <v/>
      </c>
    </row>
    <row r="43" spans="1:16" ht="11.25" customHeight="1" x14ac:dyDescent="0.25">
      <c r="A43" s="340"/>
      <c r="B43" s="351"/>
      <c r="C43" s="307" t="s">
        <v>59</v>
      </c>
      <c r="D43" s="32"/>
      <c r="E43" s="32"/>
      <c r="F43" s="32"/>
      <c r="G43" s="32"/>
      <c r="H43" s="32"/>
      <c r="I43" s="32"/>
      <c r="J43" s="77">
        <f t="shared" si="15"/>
        <v>0</v>
      </c>
      <c r="K43" s="32"/>
      <c r="L43" s="32"/>
      <c r="M43" s="32"/>
      <c r="N43" s="32"/>
      <c r="O43" s="77" t="str">
        <f t="shared" si="16"/>
        <v/>
      </c>
      <c r="P43" s="78" t="str">
        <f t="shared" si="17"/>
        <v/>
      </c>
    </row>
    <row r="44" spans="1:16" ht="11.25" customHeight="1" x14ac:dyDescent="0.25">
      <c r="A44" s="340"/>
      <c r="B44" s="351"/>
      <c r="C44" s="308" t="s">
        <v>60</v>
      </c>
      <c r="D44" s="36"/>
      <c r="E44" s="36"/>
      <c r="F44" s="36"/>
      <c r="G44" s="36"/>
      <c r="H44" s="36"/>
      <c r="I44" s="36"/>
      <c r="J44" s="79">
        <f t="shared" si="15"/>
        <v>0</v>
      </c>
      <c r="K44" s="36"/>
      <c r="L44" s="36"/>
      <c r="M44" s="36"/>
      <c r="N44" s="36"/>
      <c r="O44" s="79" t="str">
        <f t="shared" si="16"/>
        <v/>
      </c>
      <c r="P44" s="80" t="str">
        <f t="shared" si="17"/>
        <v/>
      </c>
    </row>
    <row r="45" spans="1:16" ht="11.25" customHeight="1" x14ac:dyDescent="0.25">
      <c r="A45" s="340"/>
      <c r="B45" s="351"/>
      <c r="C45" s="307" t="s">
        <v>203</v>
      </c>
      <c r="D45" s="32"/>
      <c r="E45" s="32"/>
      <c r="F45" s="32"/>
      <c r="G45" s="32"/>
      <c r="H45" s="32"/>
      <c r="I45" s="32"/>
      <c r="J45" s="77">
        <f t="shared" si="15"/>
        <v>0</v>
      </c>
      <c r="K45" s="32"/>
      <c r="L45" s="32"/>
      <c r="M45" s="32"/>
      <c r="N45" s="32"/>
      <c r="O45" s="77" t="str">
        <f t="shared" si="16"/>
        <v/>
      </c>
      <c r="P45" s="78" t="str">
        <f t="shared" si="17"/>
        <v/>
      </c>
    </row>
    <row r="46" spans="1:16" ht="11.25" customHeight="1" x14ac:dyDescent="0.25">
      <c r="A46" s="340"/>
      <c r="B46" s="351"/>
      <c r="C46" s="308" t="s">
        <v>204</v>
      </c>
      <c r="D46" s="36"/>
      <c r="E46" s="36"/>
      <c r="F46" s="36"/>
      <c r="G46" s="36"/>
      <c r="H46" s="36"/>
      <c r="I46" s="36"/>
      <c r="J46" s="79">
        <f t="shared" si="15"/>
        <v>0</v>
      </c>
      <c r="K46" s="36"/>
      <c r="L46" s="36"/>
      <c r="M46" s="36"/>
      <c r="N46" s="36"/>
      <c r="O46" s="79" t="str">
        <f t="shared" si="16"/>
        <v/>
      </c>
      <c r="P46" s="80" t="str">
        <f t="shared" si="17"/>
        <v/>
      </c>
    </row>
    <row r="47" spans="1:16" ht="11.25" customHeight="1" x14ac:dyDescent="0.25">
      <c r="A47" s="340"/>
      <c r="B47" s="351"/>
      <c r="C47" s="309" t="s">
        <v>61</v>
      </c>
      <c r="D47" s="207">
        <f t="shared" ref="D47:P47" si="18">SUM(D39:D46)</f>
        <v>0</v>
      </c>
      <c r="E47" s="207">
        <f t="shared" si="18"/>
        <v>0</v>
      </c>
      <c r="F47" s="207">
        <f t="shared" si="18"/>
        <v>0</v>
      </c>
      <c r="G47" s="207">
        <f t="shared" si="18"/>
        <v>0</v>
      </c>
      <c r="H47" s="207">
        <f t="shared" si="18"/>
        <v>0</v>
      </c>
      <c r="I47" s="207">
        <f t="shared" si="18"/>
        <v>0</v>
      </c>
      <c r="J47" s="207">
        <f t="shared" si="18"/>
        <v>0</v>
      </c>
      <c r="K47" s="77">
        <f t="shared" si="18"/>
        <v>0</v>
      </c>
      <c r="L47" s="77">
        <f t="shared" si="18"/>
        <v>0</v>
      </c>
      <c r="M47" s="77">
        <f t="shared" si="18"/>
        <v>0</v>
      </c>
      <c r="N47" s="77">
        <f t="shared" si="18"/>
        <v>0</v>
      </c>
      <c r="O47" s="77">
        <f t="shared" si="18"/>
        <v>0</v>
      </c>
      <c r="P47" s="78">
        <f t="shared" si="18"/>
        <v>0</v>
      </c>
    </row>
    <row r="48" spans="1:16" ht="12" customHeight="1" x14ac:dyDescent="0.25">
      <c r="A48" s="310" t="s">
        <v>62</v>
      </c>
      <c r="B48" s="187"/>
      <c r="C48" s="108"/>
      <c r="D48" s="311">
        <f t="shared" ref="D48:O48" si="19">SUM(D38,D47)</f>
        <v>0</v>
      </c>
      <c r="E48" s="79">
        <f t="shared" si="19"/>
        <v>0</v>
      </c>
      <c r="F48" s="79">
        <f t="shared" si="19"/>
        <v>0</v>
      </c>
      <c r="G48" s="79">
        <f t="shared" si="19"/>
        <v>0</v>
      </c>
      <c r="H48" s="79">
        <f t="shared" si="19"/>
        <v>0</v>
      </c>
      <c r="I48" s="79">
        <f t="shared" si="19"/>
        <v>0</v>
      </c>
      <c r="J48" s="79">
        <f t="shared" si="19"/>
        <v>0</v>
      </c>
      <c r="K48" s="79">
        <f t="shared" si="19"/>
        <v>0</v>
      </c>
      <c r="L48" s="79">
        <f t="shared" si="19"/>
        <v>0</v>
      </c>
      <c r="M48" s="79">
        <f t="shared" si="19"/>
        <v>0</v>
      </c>
      <c r="N48" s="79">
        <f t="shared" si="19"/>
        <v>0</v>
      </c>
      <c r="O48" s="79">
        <f t="shared" si="19"/>
        <v>0</v>
      </c>
      <c r="P48" s="80">
        <f t="shared" ref="P48" si="20">P38+P47</f>
        <v>0</v>
      </c>
    </row>
    <row r="49" spans="1:16" ht="11.25" customHeight="1" x14ac:dyDescent="0.25">
      <c r="A49" s="340" t="str">
        <f>IF('EŠ-1-og_kanton'!A14="","",'EŠ-1-og_kanton'!A14)</f>
        <v/>
      </c>
      <c r="B49" s="345">
        <f>'EŠ-1-og_kanton'!F14</f>
        <v>0</v>
      </c>
      <c r="C49" s="307" t="s">
        <v>53</v>
      </c>
      <c r="D49" s="71"/>
      <c r="E49" s="71"/>
      <c r="F49" s="71"/>
      <c r="G49" s="71"/>
      <c r="H49" s="71"/>
      <c r="I49" s="71"/>
      <c r="J49" s="77">
        <f t="shared" ref="J49" si="21">SUM(D49:I49)</f>
        <v>0</v>
      </c>
      <c r="K49" s="71"/>
      <c r="L49" s="71"/>
      <c r="M49" s="71"/>
      <c r="N49" s="71"/>
      <c r="O49" s="77" t="str">
        <f t="shared" ref="O49:O55" si="22">IF((L49-M49-N49)&lt;=0,"",L49-M49-N49)</f>
        <v/>
      </c>
      <c r="P49" s="78" t="str">
        <f t="shared" ref="P49:P55" si="23">IF((L49-M49-N49)&gt;=0,"",L49-M49-N49)</f>
        <v/>
      </c>
    </row>
    <row r="50" spans="1:16" ht="12" customHeight="1" x14ac:dyDescent="0.25">
      <c r="A50" s="340"/>
      <c r="B50" s="345"/>
      <c r="C50" s="308" t="s">
        <v>212</v>
      </c>
      <c r="D50" s="50"/>
      <c r="E50" s="50"/>
      <c r="F50" s="50"/>
      <c r="G50" s="50"/>
      <c r="H50" s="50"/>
      <c r="I50" s="50"/>
      <c r="J50" s="79">
        <f t="shared" ref="J50:J55" si="24">SUM(D50:I50)</f>
        <v>0</v>
      </c>
      <c r="K50" s="50"/>
      <c r="L50" s="50"/>
      <c r="M50" s="50"/>
      <c r="N50" s="50"/>
      <c r="O50" s="79" t="str">
        <f t="shared" si="22"/>
        <v/>
      </c>
      <c r="P50" s="80" t="str">
        <f t="shared" si="23"/>
        <v/>
      </c>
    </row>
    <row r="51" spans="1:16" ht="12" customHeight="1" x14ac:dyDescent="0.25">
      <c r="A51" s="340"/>
      <c r="B51" s="345"/>
      <c r="C51" s="307" t="s">
        <v>54</v>
      </c>
      <c r="D51" s="71"/>
      <c r="E51" s="71"/>
      <c r="F51" s="71"/>
      <c r="G51" s="71"/>
      <c r="H51" s="71"/>
      <c r="I51" s="71"/>
      <c r="J51" s="77">
        <f t="shared" si="24"/>
        <v>0</v>
      </c>
      <c r="K51" s="71"/>
      <c r="L51" s="71"/>
      <c r="M51" s="71"/>
      <c r="N51" s="71"/>
      <c r="O51" s="77" t="str">
        <f t="shared" si="22"/>
        <v/>
      </c>
      <c r="P51" s="78" t="str">
        <f t="shared" si="23"/>
        <v/>
      </c>
    </row>
    <row r="52" spans="1:16" ht="12" customHeight="1" x14ac:dyDescent="0.25">
      <c r="A52" s="340"/>
      <c r="B52" s="345"/>
      <c r="C52" s="308" t="s">
        <v>55</v>
      </c>
      <c r="D52" s="50"/>
      <c r="E52" s="50"/>
      <c r="F52" s="50"/>
      <c r="G52" s="50"/>
      <c r="H52" s="50"/>
      <c r="I52" s="50"/>
      <c r="J52" s="79">
        <f t="shared" si="24"/>
        <v>0</v>
      </c>
      <c r="K52" s="50"/>
      <c r="L52" s="50"/>
      <c r="M52" s="50"/>
      <c r="N52" s="50"/>
      <c r="O52" s="79" t="str">
        <f t="shared" si="22"/>
        <v/>
      </c>
      <c r="P52" s="80" t="str">
        <f t="shared" si="23"/>
        <v/>
      </c>
    </row>
    <row r="53" spans="1:16" ht="11.25" customHeight="1" x14ac:dyDescent="0.25">
      <c r="A53" s="340"/>
      <c r="B53" s="345"/>
      <c r="C53" s="307" t="s">
        <v>198</v>
      </c>
      <c r="D53" s="71"/>
      <c r="E53" s="71"/>
      <c r="F53" s="71"/>
      <c r="G53" s="71"/>
      <c r="H53" s="71"/>
      <c r="I53" s="71"/>
      <c r="J53" s="77">
        <f t="shared" si="24"/>
        <v>0</v>
      </c>
      <c r="K53" s="71"/>
      <c r="L53" s="71"/>
      <c r="M53" s="71"/>
      <c r="N53" s="71"/>
      <c r="O53" s="77" t="str">
        <f t="shared" si="22"/>
        <v/>
      </c>
      <c r="P53" s="78" t="str">
        <f t="shared" si="23"/>
        <v/>
      </c>
    </row>
    <row r="54" spans="1:16" ht="12.75" customHeight="1" x14ac:dyDescent="0.25">
      <c r="A54" s="340"/>
      <c r="B54" s="345"/>
      <c r="C54" s="308" t="s">
        <v>199</v>
      </c>
      <c r="D54" s="50"/>
      <c r="E54" s="50"/>
      <c r="F54" s="50"/>
      <c r="G54" s="50"/>
      <c r="H54" s="50"/>
      <c r="I54" s="50"/>
      <c r="J54" s="79">
        <f t="shared" si="24"/>
        <v>0</v>
      </c>
      <c r="K54" s="50"/>
      <c r="L54" s="50"/>
      <c r="M54" s="50"/>
      <c r="N54" s="50"/>
      <c r="O54" s="79" t="str">
        <f t="shared" si="22"/>
        <v/>
      </c>
      <c r="P54" s="80" t="str">
        <f t="shared" si="23"/>
        <v/>
      </c>
    </row>
    <row r="55" spans="1:16" ht="12" customHeight="1" x14ac:dyDescent="0.25">
      <c r="A55" s="340"/>
      <c r="B55" s="345"/>
      <c r="C55" s="307" t="s">
        <v>56</v>
      </c>
      <c r="D55" s="71"/>
      <c r="E55" s="71"/>
      <c r="F55" s="71"/>
      <c r="G55" s="71"/>
      <c r="H55" s="71"/>
      <c r="I55" s="71"/>
      <c r="J55" s="77">
        <f t="shared" si="24"/>
        <v>0</v>
      </c>
      <c r="K55" s="71"/>
      <c r="L55" s="71"/>
      <c r="M55" s="71"/>
      <c r="N55" s="71"/>
      <c r="O55" s="77" t="str">
        <f t="shared" si="22"/>
        <v/>
      </c>
      <c r="P55" s="78" t="str">
        <f t="shared" si="23"/>
        <v/>
      </c>
    </row>
    <row r="56" spans="1:16" ht="12" customHeight="1" x14ac:dyDescent="0.25">
      <c r="A56" s="340"/>
      <c r="B56" s="345"/>
      <c r="C56" s="308" t="s">
        <v>57</v>
      </c>
      <c r="D56" s="79">
        <f t="shared" ref="D56:P56" si="25">SUM(D49:D55)</f>
        <v>0</v>
      </c>
      <c r="E56" s="79">
        <f t="shared" si="25"/>
        <v>0</v>
      </c>
      <c r="F56" s="79">
        <f t="shared" si="25"/>
        <v>0</v>
      </c>
      <c r="G56" s="79">
        <f t="shared" si="25"/>
        <v>0</v>
      </c>
      <c r="H56" s="79">
        <f t="shared" si="25"/>
        <v>0</v>
      </c>
      <c r="I56" s="79">
        <f t="shared" si="25"/>
        <v>0</v>
      </c>
      <c r="J56" s="79">
        <f t="shared" si="25"/>
        <v>0</v>
      </c>
      <c r="K56" s="79">
        <f t="shared" si="25"/>
        <v>0</v>
      </c>
      <c r="L56" s="79">
        <f t="shared" si="25"/>
        <v>0</v>
      </c>
      <c r="M56" s="79">
        <f t="shared" si="25"/>
        <v>0</v>
      </c>
      <c r="N56" s="79">
        <f t="shared" si="25"/>
        <v>0</v>
      </c>
      <c r="O56" s="79">
        <f t="shared" si="25"/>
        <v>0</v>
      </c>
      <c r="P56" s="80">
        <f t="shared" si="25"/>
        <v>0</v>
      </c>
    </row>
    <row r="57" spans="1:16" ht="12" customHeight="1" x14ac:dyDescent="0.25">
      <c r="A57" s="340"/>
      <c r="B57" s="345"/>
      <c r="C57" s="307" t="s">
        <v>58</v>
      </c>
      <c r="D57" s="32"/>
      <c r="E57" s="32"/>
      <c r="F57" s="32"/>
      <c r="G57" s="32"/>
      <c r="H57" s="32"/>
      <c r="I57" s="32"/>
      <c r="J57" s="77">
        <f t="shared" ref="J57:J64" si="26">SUM(D57:I57)</f>
        <v>0</v>
      </c>
      <c r="K57" s="32"/>
      <c r="L57" s="32"/>
      <c r="M57" s="32"/>
      <c r="N57" s="32"/>
      <c r="O57" s="77" t="str">
        <f t="shared" ref="O57:O64" si="27">IF((L57-M57-N57)&lt;=0,"",L57-M57-N57)</f>
        <v/>
      </c>
      <c r="P57" s="78" t="str">
        <f t="shared" ref="P57:P64" si="28">IF((L57-M57-N57)&gt;=0,"",L57-M57-N57)</f>
        <v/>
      </c>
    </row>
    <row r="58" spans="1:16" ht="11.25" customHeight="1" x14ac:dyDescent="0.25">
      <c r="A58" s="340"/>
      <c r="B58" s="345"/>
      <c r="C58" s="308" t="s">
        <v>200</v>
      </c>
      <c r="D58" s="36"/>
      <c r="E58" s="36"/>
      <c r="F58" s="36"/>
      <c r="G58" s="36"/>
      <c r="H58" s="36"/>
      <c r="I58" s="36"/>
      <c r="J58" s="79">
        <f t="shared" si="26"/>
        <v>0</v>
      </c>
      <c r="K58" s="36"/>
      <c r="L58" s="36"/>
      <c r="M58" s="36"/>
      <c r="N58" s="36"/>
      <c r="O58" s="79" t="str">
        <f t="shared" si="27"/>
        <v/>
      </c>
      <c r="P58" s="80" t="str">
        <f t="shared" si="28"/>
        <v/>
      </c>
    </row>
    <row r="59" spans="1:16" ht="11.25" customHeight="1" x14ac:dyDescent="0.25">
      <c r="A59" s="340"/>
      <c r="B59" s="345"/>
      <c r="C59" s="307" t="s">
        <v>201</v>
      </c>
      <c r="D59" s="32"/>
      <c r="E59" s="32"/>
      <c r="F59" s="32"/>
      <c r="G59" s="32"/>
      <c r="H59" s="32"/>
      <c r="I59" s="32"/>
      <c r="J59" s="77">
        <f t="shared" si="26"/>
        <v>0</v>
      </c>
      <c r="K59" s="32"/>
      <c r="L59" s="32"/>
      <c r="M59" s="32"/>
      <c r="N59" s="32"/>
      <c r="O59" s="77" t="str">
        <f t="shared" si="27"/>
        <v/>
      </c>
      <c r="P59" s="78" t="str">
        <f t="shared" si="28"/>
        <v/>
      </c>
    </row>
    <row r="60" spans="1:16" ht="11.25" customHeight="1" x14ac:dyDescent="0.25">
      <c r="A60" s="340"/>
      <c r="B60" s="345"/>
      <c r="C60" s="308" t="s">
        <v>202</v>
      </c>
      <c r="D60" s="36"/>
      <c r="E60" s="36"/>
      <c r="F60" s="36"/>
      <c r="G60" s="36"/>
      <c r="H60" s="36"/>
      <c r="I60" s="36"/>
      <c r="J60" s="79">
        <f t="shared" si="26"/>
        <v>0</v>
      </c>
      <c r="K60" s="36"/>
      <c r="L60" s="36"/>
      <c r="M60" s="36"/>
      <c r="N60" s="36"/>
      <c r="O60" s="79" t="str">
        <f t="shared" si="27"/>
        <v/>
      </c>
      <c r="P60" s="80" t="str">
        <f t="shared" si="28"/>
        <v/>
      </c>
    </row>
    <row r="61" spans="1:16" ht="11.25" customHeight="1" x14ac:dyDescent="0.25">
      <c r="A61" s="340"/>
      <c r="B61" s="345"/>
      <c r="C61" s="307" t="s">
        <v>59</v>
      </c>
      <c r="D61" s="32"/>
      <c r="E61" s="32"/>
      <c r="F61" s="32"/>
      <c r="G61" s="32"/>
      <c r="H61" s="32"/>
      <c r="I61" s="32"/>
      <c r="J61" s="77">
        <f t="shared" si="26"/>
        <v>0</v>
      </c>
      <c r="K61" s="32"/>
      <c r="L61" s="32"/>
      <c r="M61" s="32"/>
      <c r="N61" s="32"/>
      <c r="O61" s="77" t="str">
        <f t="shared" si="27"/>
        <v/>
      </c>
      <c r="P61" s="78" t="str">
        <f t="shared" si="28"/>
        <v/>
      </c>
    </row>
    <row r="62" spans="1:16" ht="11.25" customHeight="1" x14ac:dyDescent="0.25">
      <c r="A62" s="340"/>
      <c r="B62" s="345"/>
      <c r="C62" s="308" t="s">
        <v>60</v>
      </c>
      <c r="D62" s="36"/>
      <c r="E62" s="36"/>
      <c r="F62" s="36"/>
      <c r="G62" s="36"/>
      <c r="H62" s="36"/>
      <c r="I62" s="36"/>
      <c r="J62" s="79">
        <f t="shared" si="26"/>
        <v>0</v>
      </c>
      <c r="K62" s="36"/>
      <c r="L62" s="36"/>
      <c r="M62" s="36"/>
      <c r="N62" s="36"/>
      <c r="O62" s="79" t="str">
        <f t="shared" si="27"/>
        <v/>
      </c>
      <c r="P62" s="80" t="str">
        <f t="shared" si="28"/>
        <v/>
      </c>
    </row>
    <row r="63" spans="1:16" ht="11.25" customHeight="1" x14ac:dyDescent="0.25">
      <c r="A63" s="340"/>
      <c r="B63" s="345"/>
      <c r="C63" s="307" t="s">
        <v>203</v>
      </c>
      <c r="D63" s="32"/>
      <c r="E63" s="32"/>
      <c r="F63" s="32"/>
      <c r="G63" s="32"/>
      <c r="H63" s="32"/>
      <c r="I63" s="32"/>
      <c r="J63" s="77">
        <f t="shared" si="26"/>
        <v>0</v>
      </c>
      <c r="K63" s="32"/>
      <c r="L63" s="32"/>
      <c r="M63" s="32"/>
      <c r="N63" s="32"/>
      <c r="O63" s="77" t="str">
        <f t="shared" si="27"/>
        <v/>
      </c>
      <c r="P63" s="78" t="str">
        <f t="shared" si="28"/>
        <v/>
      </c>
    </row>
    <row r="64" spans="1:16" ht="11.25" customHeight="1" x14ac:dyDescent="0.25">
      <c r="A64" s="340"/>
      <c r="B64" s="345"/>
      <c r="C64" s="308" t="s">
        <v>204</v>
      </c>
      <c r="D64" s="36"/>
      <c r="E64" s="36"/>
      <c r="F64" s="36"/>
      <c r="G64" s="36"/>
      <c r="H64" s="36"/>
      <c r="I64" s="36"/>
      <c r="J64" s="79">
        <f t="shared" si="26"/>
        <v>0</v>
      </c>
      <c r="K64" s="36"/>
      <c r="L64" s="36"/>
      <c r="M64" s="36"/>
      <c r="N64" s="36"/>
      <c r="O64" s="79" t="str">
        <f t="shared" si="27"/>
        <v/>
      </c>
      <c r="P64" s="80" t="str">
        <f t="shared" si="28"/>
        <v/>
      </c>
    </row>
    <row r="65" spans="1:16" ht="11.25" customHeight="1" x14ac:dyDescent="0.25">
      <c r="A65" s="340"/>
      <c r="B65" s="345"/>
      <c r="C65" s="309" t="s">
        <v>61</v>
      </c>
      <c r="D65" s="207">
        <f t="shared" ref="D65:P65" si="29">SUM(D57:D64)</f>
        <v>0</v>
      </c>
      <c r="E65" s="207">
        <f t="shared" si="29"/>
        <v>0</v>
      </c>
      <c r="F65" s="207">
        <f t="shared" si="29"/>
        <v>0</v>
      </c>
      <c r="G65" s="207">
        <f t="shared" si="29"/>
        <v>0</v>
      </c>
      <c r="H65" s="207">
        <f t="shared" si="29"/>
        <v>0</v>
      </c>
      <c r="I65" s="207">
        <f t="shared" si="29"/>
        <v>0</v>
      </c>
      <c r="J65" s="207">
        <f t="shared" si="29"/>
        <v>0</v>
      </c>
      <c r="K65" s="77">
        <f t="shared" si="29"/>
        <v>0</v>
      </c>
      <c r="L65" s="77">
        <f t="shared" si="29"/>
        <v>0</v>
      </c>
      <c r="M65" s="77">
        <f t="shared" si="29"/>
        <v>0</v>
      </c>
      <c r="N65" s="77">
        <f t="shared" si="29"/>
        <v>0</v>
      </c>
      <c r="O65" s="77">
        <f t="shared" si="29"/>
        <v>0</v>
      </c>
      <c r="P65" s="78">
        <f t="shared" si="29"/>
        <v>0</v>
      </c>
    </row>
    <row r="66" spans="1:16" ht="11.25" customHeight="1" x14ac:dyDescent="0.25">
      <c r="A66" s="310" t="s">
        <v>62</v>
      </c>
      <c r="B66" s="187"/>
      <c r="C66" s="108"/>
      <c r="D66" s="311">
        <f t="shared" ref="D66:O66" si="30">SUM(D56,D65)</f>
        <v>0</v>
      </c>
      <c r="E66" s="79">
        <f t="shared" si="30"/>
        <v>0</v>
      </c>
      <c r="F66" s="79">
        <f t="shared" si="30"/>
        <v>0</v>
      </c>
      <c r="G66" s="79">
        <f t="shared" si="30"/>
        <v>0</v>
      </c>
      <c r="H66" s="79">
        <f t="shared" si="30"/>
        <v>0</v>
      </c>
      <c r="I66" s="79">
        <f t="shared" si="30"/>
        <v>0</v>
      </c>
      <c r="J66" s="79">
        <f t="shared" si="30"/>
        <v>0</v>
      </c>
      <c r="K66" s="79">
        <f t="shared" si="30"/>
        <v>0</v>
      </c>
      <c r="L66" s="79">
        <f t="shared" si="30"/>
        <v>0</v>
      </c>
      <c r="M66" s="79">
        <f t="shared" si="30"/>
        <v>0</v>
      </c>
      <c r="N66" s="79">
        <f t="shared" si="30"/>
        <v>0</v>
      </c>
      <c r="O66" s="79">
        <f t="shared" si="30"/>
        <v>0</v>
      </c>
      <c r="P66" s="80">
        <f t="shared" ref="P66" si="31">P56+P65</f>
        <v>0</v>
      </c>
    </row>
    <row r="67" spans="1:16" ht="11.25" customHeight="1" x14ac:dyDescent="0.25">
      <c r="A67" s="340" t="str">
        <f>IF('EŠ-1-og_kanton'!A15="","",'EŠ-1-og_kanton'!A15)</f>
        <v/>
      </c>
      <c r="B67" s="345">
        <f>'EŠ-1-og_kanton'!F15</f>
        <v>0</v>
      </c>
      <c r="C67" s="307" t="s">
        <v>53</v>
      </c>
      <c r="D67" s="71"/>
      <c r="E67" s="71"/>
      <c r="F67" s="71"/>
      <c r="G67" s="71"/>
      <c r="H67" s="71"/>
      <c r="I67" s="71"/>
      <c r="J67" s="77">
        <f t="shared" ref="J67" si="32">SUM(D67:I67)</f>
        <v>0</v>
      </c>
      <c r="K67" s="71"/>
      <c r="L67" s="71"/>
      <c r="M67" s="71"/>
      <c r="N67" s="71"/>
      <c r="O67" s="77" t="str">
        <f t="shared" ref="O67:O73" si="33">IF((L67-M67-N67)&lt;=0,"",L67-M67-N67)</f>
        <v/>
      </c>
      <c r="P67" s="78" t="str">
        <f t="shared" ref="P67:P73" si="34">IF((L67-M67-N67)&gt;=0,"",L67-M67-N67)</f>
        <v/>
      </c>
    </row>
    <row r="68" spans="1:16" ht="11.25" customHeight="1" x14ac:dyDescent="0.25">
      <c r="A68" s="340"/>
      <c r="B68" s="345"/>
      <c r="C68" s="308" t="s">
        <v>212</v>
      </c>
      <c r="D68" s="50"/>
      <c r="E68" s="50"/>
      <c r="F68" s="50"/>
      <c r="G68" s="50"/>
      <c r="H68" s="50"/>
      <c r="I68" s="50"/>
      <c r="J68" s="79">
        <f t="shared" ref="J68:J73" si="35">SUM(D68:I68)</f>
        <v>0</v>
      </c>
      <c r="K68" s="50"/>
      <c r="L68" s="50"/>
      <c r="M68" s="50"/>
      <c r="N68" s="50"/>
      <c r="O68" s="79" t="str">
        <f t="shared" si="33"/>
        <v/>
      </c>
      <c r="P68" s="80" t="str">
        <f t="shared" si="34"/>
        <v/>
      </c>
    </row>
    <row r="69" spans="1:16" ht="11.25" customHeight="1" x14ac:dyDescent="0.25">
      <c r="A69" s="340"/>
      <c r="B69" s="345"/>
      <c r="C69" s="307" t="s">
        <v>54</v>
      </c>
      <c r="D69" s="71"/>
      <c r="E69" s="71"/>
      <c r="F69" s="71"/>
      <c r="G69" s="71"/>
      <c r="H69" s="71"/>
      <c r="I69" s="71"/>
      <c r="J69" s="77">
        <f t="shared" si="35"/>
        <v>0</v>
      </c>
      <c r="K69" s="71"/>
      <c r="L69" s="71"/>
      <c r="M69" s="71"/>
      <c r="N69" s="71"/>
      <c r="O69" s="77" t="str">
        <f t="shared" si="33"/>
        <v/>
      </c>
      <c r="P69" s="78" t="str">
        <f t="shared" si="34"/>
        <v/>
      </c>
    </row>
    <row r="70" spans="1:16" ht="11.25" customHeight="1" x14ac:dyDescent="0.25">
      <c r="A70" s="340"/>
      <c r="B70" s="345"/>
      <c r="C70" s="308" t="s">
        <v>55</v>
      </c>
      <c r="D70" s="50"/>
      <c r="E70" s="50"/>
      <c r="F70" s="50"/>
      <c r="G70" s="50"/>
      <c r="H70" s="50"/>
      <c r="I70" s="50"/>
      <c r="J70" s="79">
        <f t="shared" si="35"/>
        <v>0</v>
      </c>
      <c r="K70" s="50"/>
      <c r="L70" s="50"/>
      <c r="M70" s="50"/>
      <c r="N70" s="50"/>
      <c r="O70" s="79" t="str">
        <f t="shared" si="33"/>
        <v/>
      </c>
      <c r="P70" s="80" t="str">
        <f t="shared" si="34"/>
        <v/>
      </c>
    </row>
    <row r="71" spans="1:16" ht="11.25" customHeight="1" x14ac:dyDescent="0.25">
      <c r="A71" s="340"/>
      <c r="B71" s="345"/>
      <c r="C71" s="307" t="s">
        <v>198</v>
      </c>
      <c r="D71" s="71"/>
      <c r="E71" s="71"/>
      <c r="F71" s="71"/>
      <c r="G71" s="71"/>
      <c r="H71" s="71"/>
      <c r="I71" s="71"/>
      <c r="J71" s="77">
        <f t="shared" si="35"/>
        <v>0</v>
      </c>
      <c r="K71" s="71"/>
      <c r="L71" s="71"/>
      <c r="M71" s="71"/>
      <c r="N71" s="71"/>
      <c r="O71" s="77" t="str">
        <f t="shared" si="33"/>
        <v/>
      </c>
      <c r="P71" s="78" t="str">
        <f t="shared" si="34"/>
        <v/>
      </c>
    </row>
    <row r="72" spans="1:16" ht="9.75" customHeight="1" x14ac:dyDescent="0.25">
      <c r="A72" s="340"/>
      <c r="B72" s="345"/>
      <c r="C72" s="308" t="s">
        <v>199</v>
      </c>
      <c r="D72" s="50"/>
      <c r="E72" s="50"/>
      <c r="F72" s="50"/>
      <c r="G72" s="50"/>
      <c r="H72" s="50"/>
      <c r="I72" s="50"/>
      <c r="J72" s="79">
        <f t="shared" si="35"/>
        <v>0</v>
      </c>
      <c r="K72" s="50"/>
      <c r="L72" s="50"/>
      <c r="M72" s="50"/>
      <c r="N72" s="50"/>
      <c r="O72" s="79" t="str">
        <f t="shared" si="33"/>
        <v/>
      </c>
      <c r="P72" s="80" t="str">
        <f t="shared" si="34"/>
        <v/>
      </c>
    </row>
    <row r="73" spans="1:16" ht="10.5" customHeight="1" x14ac:dyDescent="0.25">
      <c r="A73" s="340"/>
      <c r="B73" s="345"/>
      <c r="C73" s="307" t="s">
        <v>56</v>
      </c>
      <c r="D73" s="71"/>
      <c r="E73" s="71"/>
      <c r="F73" s="71"/>
      <c r="G73" s="71"/>
      <c r="H73" s="71"/>
      <c r="I73" s="71"/>
      <c r="J73" s="77">
        <f t="shared" si="35"/>
        <v>0</v>
      </c>
      <c r="K73" s="71"/>
      <c r="L73" s="71"/>
      <c r="M73" s="71"/>
      <c r="N73" s="71"/>
      <c r="O73" s="77" t="str">
        <f t="shared" si="33"/>
        <v/>
      </c>
      <c r="P73" s="78" t="str">
        <f t="shared" si="34"/>
        <v/>
      </c>
    </row>
    <row r="74" spans="1:16" ht="11.25" customHeight="1" x14ac:dyDescent="0.25">
      <c r="A74" s="340"/>
      <c r="B74" s="345"/>
      <c r="C74" s="308" t="s">
        <v>57</v>
      </c>
      <c r="D74" s="79">
        <f t="shared" ref="D74:P74" si="36">SUM(D67:D73)</f>
        <v>0</v>
      </c>
      <c r="E74" s="79">
        <f t="shared" si="36"/>
        <v>0</v>
      </c>
      <c r="F74" s="79">
        <f t="shared" si="36"/>
        <v>0</v>
      </c>
      <c r="G74" s="79">
        <f t="shared" si="36"/>
        <v>0</v>
      </c>
      <c r="H74" s="79">
        <f t="shared" si="36"/>
        <v>0</v>
      </c>
      <c r="I74" s="79">
        <f t="shared" si="36"/>
        <v>0</v>
      </c>
      <c r="J74" s="79">
        <f t="shared" si="36"/>
        <v>0</v>
      </c>
      <c r="K74" s="79">
        <f t="shared" si="36"/>
        <v>0</v>
      </c>
      <c r="L74" s="79">
        <f t="shared" si="36"/>
        <v>0</v>
      </c>
      <c r="M74" s="79">
        <f t="shared" si="36"/>
        <v>0</v>
      </c>
      <c r="N74" s="79">
        <f t="shared" si="36"/>
        <v>0</v>
      </c>
      <c r="O74" s="79">
        <f t="shared" si="36"/>
        <v>0</v>
      </c>
      <c r="P74" s="80">
        <f t="shared" si="36"/>
        <v>0</v>
      </c>
    </row>
    <row r="75" spans="1:16" ht="9.75" customHeight="1" x14ac:dyDescent="0.25">
      <c r="A75" s="340"/>
      <c r="B75" s="345"/>
      <c r="C75" s="307" t="s">
        <v>58</v>
      </c>
      <c r="D75" s="32"/>
      <c r="E75" s="32"/>
      <c r="F75" s="32"/>
      <c r="G75" s="32"/>
      <c r="H75" s="32"/>
      <c r="I75" s="32"/>
      <c r="J75" s="77">
        <f t="shared" ref="J75:J82" si="37">SUM(D75:I75)</f>
        <v>0</v>
      </c>
      <c r="K75" s="32"/>
      <c r="L75" s="32"/>
      <c r="M75" s="32"/>
      <c r="N75" s="32"/>
      <c r="O75" s="77" t="str">
        <f t="shared" ref="O75:O82" si="38">IF((L75-M75-N75)&lt;=0,"",L75-M75-N75)</f>
        <v/>
      </c>
      <c r="P75" s="78" t="str">
        <f t="shared" ref="P75:P82" si="39">IF((L75-M75-N75)&gt;=0,"",L75-M75-N75)</f>
        <v/>
      </c>
    </row>
    <row r="76" spans="1:16" ht="9.75" customHeight="1" x14ac:dyDescent="0.25">
      <c r="A76" s="340"/>
      <c r="B76" s="345"/>
      <c r="C76" s="308" t="s">
        <v>200</v>
      </c>
      <c r="D76" s="36"/>
      <c r="E76" s="36"/>
      <c r="F76" s="36"/>
      <c r="G76" s="36"/>
      <c r="H76" s="36"/>
      <c r="I76" s="36"/>
      <c r="J76" s="79">
        <f t="shared" si="37"/>
        <v>0</v>
      </c>
      <c r="K76" s="36"/>
      <c r="L76" s="36"/>
      <c r="M76" s="36"/>
      <c r="N76" s="36"/>
      <c r="O76" s="79" t="str">
        <f t="shared" si="38"/>
        <v/>
      </c>
      <c r="P76" s="80" t="str">
        <f t="shared" si="39"/>
        <v/>
      </c>
    </row>
    <row r="77" spans="1:16" ht="11.25" customHeight="1" x14ac:dyDescent="0.25">
      <c r="A77" s="340"/>
      <c r="B77" s="345"/>
      <c r="C77" s="307" t="s">
        <v>201</v>
      </c>
      <c r="D77" s="32"/>
      <c r="E77" s="32"/>
      <c r="F77" s="32"/>
      <c r="G77" s="32"/>
      <c r="H77" s="32"/>
      <c r="I77" s="32"/>
      <c r="J77" s="77">
        <f t="shared" si="37"/>
        <v>0</v>
      </c>
      <c r="K77" s="32"/>
      <c r="L77" s="32"/>
      <c r="M77" s="32"/>
      <c r="N77" s="32"/>
      <c r="O77" s="77" t="str">
        <f t="shared" si="38"/>
        <v/>
      </c>
      <c r="P77" s="78" t="str">
        <f t="shared" si="39"/>
        <v/>
      </c>
    </row>
    <row r="78" spans="1:16" ht="11.25" customHeight="1" x14ac:dyDescent="0.25">
      <c r="A78" s="340"/>
      <c r="B78" s="345"/>
      <c r="C78" s="308" t="s">
        <v>202</v>
      </c>
      <c r="D78" s="36"/>
      <c r="E78" s="36"/>
      <c r="F78" s="36"/>
      <c r="G78" s="36"/>
      <c r="H78" s="36"/>
      <c r="I78" s="36"/>
      <c r="J78" s="79">
        <f t="shared" si="37"/>
        <v>0</v>
      </c>
      <c r="K78" s="36"/>
      <c r="L78" s="36"/>
      <c r="M78" s="36"/>
      <c r="N78" s="36"/>
      <c r="O78" s="79" t="str">
        <f t="shared" si="38"/>
        <v/>
      </c>
      <c r="P78" s="80" t="str">
        <f t="shared" si="39"/>
        <v/>
      </c>
    </row>
    <row r="79" spans="1:16" ht="11.25" customHeight="1" x14ac:dyDescent="0.25">
      <c r="A79" s="340"/>
      <c r="B79" s="345"/>
      <c r="C79" s="307" t="s">
        <v>59</v>
      </c>
      <c r="D79" s="32"/>
      <c r="E79" s="32"/>
      <c r="F79" s="32"/>
      <c r="G79" s="32"/>
      <c r="H79" s="32"/>
      <c r="I79" s="32"/>
      <c r="J79" s="77">
        <f t="shared" si="37"/>
        <v>0</v>
      </c>
      <c r="K79" s="32"/>
      <c r="L79" s="32"/>
      <c r="M79" s="32"/>
      <c r="N79" s="32"/>
      <c r="O79" s="77" t="str">
        <f t="shared" si="38"/>
        <v/>
      </c>
      <c r="P79" s="78" t="str">
        <f t="shared" si="39"/>
        <v/>
      </c>
    </row>
    <row r="80" spans="1:16" ht="11.25" customHeight="1" x14ac:dyDescent="0.25">
      <c r="A80" s="340"/>
      <c r="B80" s="345"/>
      <c r="C80" s="308" t="s">
        <v>60</v>
      </c>
      <c r="D80" s="36"/>
      <c r="E80" s="36"/>
      <c r="F80" s="36"/>
      <c r="G80" s="36"/>
      <c r="H80" s="36"/>
      <c r="I80" s="36"/>
      <c r="J80" s="79">
        <f t="shared" si="37"/>
        <v>0</v>
      </c>
      <c r="K80" s="36"/>
      <c r="L80" s="36"/>
      <c r="M80" s="36"/>
      <c r="N80" s="36"/>
      <c r="O80" s="79" t="str">
        <f t="shared" si="38"/>
        <v/>
      </c>
      <c r="P80" s="80" t="str">
        <f t="shared" si="39"/>
        <v/>
      </c>
    </row>
    <row r="81" spans="1:16" ht="11.25" customHeight="1" x14ac:dyDescent="0.25">
      <c r="A81" s="340"/>
      <c r="B81" s="345"/>
      <c r="C81" s="307" t="s">
        <v>203</v>
      </c>
      <c r="D81" s="32"/>
      <c r="E81" s="32"/>
      <c r="F81" s="32"/>
      <c r="G81" s="32"/>
      <c r="H81" s="32"/>
      <c r="I81" s="32"/>
      <c r="J81" s="77">
        <f t="shared" si="37"/>
        <v>0</v>
      </c>
      <c r="K81" s="32"/>
      <c r="L81" s="32"/>
      <c r="M81" s="32"/>
      <c r="N81" s="32"/>
      <c r="O81" s="77" t="str">
        <f t="shared" si="38"/>
        <v/>
      </c>
      <c r="P81" s="78" t="str">
        <f t="shared" si="39"/>
        <v/>
      </c>
    </row>
    <row r="82" spans="1:16" ht="11.25" customHeight="1" x14ac:dyDescent="0.25">
      <c r="A82" s="340"/>
      <c r="B82" s="345"/>
      <c r="C82" s="308" t="s">
        <v>204</v>
      </c>
      <c r="D82" s="36"/>
      <c r="E82" s="36"/>
      <c r="F82" s="36"/>
      <c r="G82" s="36"/>
      <c r="H82" s="36"/>
      <c r="I82" s="36"/>
      <c r="J82" s="79">
        <f t="shared" si="37"/>
        <v>0</v>
      </c>
      <c r="K82" s="36"/>
      <c r="L82" s="36"/>
      <c r="M82" s="36"/>
      <c r="N82" s="36"/>
      <c r="O82" s="79" t="str">
        <f t="shared" si="38"/>
        <v/>
      </c>
      <c r="P82" s="80" t="str">
        <f t="shared" si="39"/>
        <v/>
      </c>
    </row>
    <row r="83" spans="1:16" ht="11.25" customHeight="1" x14ac:dyDescent="0.25">
      <c r="A83" s="340"/>
      <c r="B83" s="345"/>
      <c r="C83" s="309" t="s">
        <v>61</v>
      </c>
      <c r="D83" s="207">
        <f t="shared" ref="D83:P83" si="40">SUM(D75:D82)</f>
        <v>0</v>
      </c>
      <c r="E83" s="207">
        <f t="shared" si="40"/>
        <v>0</v>
      </c>
      <c r="F83" s="207">
        <f t="shared" si="40"/>
        <v>0</v>
      </c>
      <c r="G83" s="207">
        <f t="shared" si="40"/>
        <v>0</v>
      </c>
      <c r="H83" s="207">
        <f t="shared" si="40"/>
        <v>0</v>
      </c>
      <c r="I83" s="207">
        <f t="shared" si="40"/>
        <v>0</v>
      </c>
      <c r="J83" s="207">
        <f t="shared" si="40"/>
        <v>0</v>
      </c>
      <c r="K83" s="77">
        <f t="shared" si="40"/>
        <v>0</v>
      </c>
      <c r="L83" s="77">
        <f t="shared" si="40"/>
        <v>0</v>
      </c>
      <c r="M83" s="77">
        <f t="shared" si="40"/>
        <v>0</v>
      </c>
      <c r="N83" s="77">
        <f t="shared" si="40"/>
        <v>0</v>
      </c>
      <c r="O83" s="77">
        <f t="shared" si="40"/>
        <v>0</v>
      </c>
      <c r="P83" s="78">
        <f t="shared" si="40"/>
        <v>0</v>
      </c>
    </row>
    <row r="84" spans="1:16" ht="11.25" customHeight="1" x14ac:dyDescent="0.25">
      <c r="A84" s="310" t="s">
        <v>62</v>
      </c>
      <c r="B84" s="187"/>
      <c r="C84" s="108"/>
      <c r="D84" s="311">
        <f t="shared" ref="D84:O84" si="41">SUM(D74,D83)</f>
        <v>0</v>
      </c>
      <c r="E84" s="79">
        <f t="shared" si="41"/>
        <v>0</v>
      </c>
      <c r="F84" s="79">
        <f t="shared" si="41"/>
        <v>0</v>
      </c>
      <c r="G84" s="79">
        <f t="shared" si="41"/>
        <v>0</v>
      </c>
      <c r="H84" s="79">
        <f t="shared" si="41"/>
        <v>0</v>
      </c>
      <c r="I84" s="79">
        <f t="shared" si="41"/>
        <v>0</v>
      </c>
      <c r="J84" s="79">
        <f t="shared" si="41"/>
        <v>0</v>
      </c>
      <c r="K84" s="79">
        <f t="shared" si="41"/>
        <v>0</v>
      </c>
      <c r="L84" s="79">
        <f t="shared" si="41"/>
        <v>0</v>
      </c>
      <c r="M84" s="79">
        <f t="shared" si="41"/>
        <v>0</v>
      </c>
      <c r="N84" s="79">
        <f t="shared" si="41"/>
        <v>0</v>
      </c>
      <c r="O84" s="79">
        <f t="shared" si="41"/>
        <v>0</v>
      </c>
      <c r="P84" s="80">
        <f t="shared" ref="P84" si="42">P74+P83</f>
        <v>0</v>
      </c>
    </row>
    <row r="85" spans="1:16" ht="11.25" customHeight="1" x14ac:dyDescent="0.25">
      <c r="A85" s="340" t="str">
        <f>IF('EŠ-1-og_kanton'!A16="","",'EŠ-1-og_kanton'!A16)</f>
        <v/>
      </c>
      <c r="B85" s="345">
        <f>'EŠ-1-og_kanton'!F16</f>
        <v>0</v>
      </c>
      <c r="C85" s="307" t="s">
        <v>53</v>
      </c>
      <c r="D85" s="71"/>
      <c r="E85" s="71"/>
      <c r="F85" s="71"/>
      <c r="G85" s="71"/>
      <c r="H85" s="71"/>
      <c r="I85" s="71"/>
      <c r="J85" s="77">
        <f t="shared" ref="J85" si="43">SUM(D85:I85)</f>
        <v>0</v>
      </c>
      <c r="K85" s="71"/>
      <c r="L85" s="71"/>
      <c r="M85" s="71"/>
      <c r="N85" s="71"/>
      <c r="O85" s="77" t="str">
        <f t="shared" ref="O85:O91" si="44">IF((L85-M85-N85)&lt;=0,"",L85-M85-N85)</f>
        <v/>
      </c>
      <c r="P85" s="78" t="str">
        <f t="shared" ref="P85:P91" si="45">IF((L85-M85-N85)&gt;=0,"",L85-M85-N85)</f>
        <v/>
      </c>
    </row>
    <row r="86" spans="1:16" ht="11.25" customHeight="1" x14ac:dyDescent="0.25">
      <c r="A86" s="340"/>
      <c r="B86" s="345"/>
      <c r="C86" s="308" t="s">
        <v>212</v>
      </c>
      <c r="D86" s="50"/>
      <c r="E86" s="50"/>
      <c r="F86" s="50"/>
      <c r="G86" s="50"/>
      <c r="H86" s="50"/>
      <c r="I86" s="50"/>
      <c r="J86" s="79">
        <f t="shared" ref="J86:J91" si="46">SUM(D86:I86)</f>
        <v>0</v>
      </c>
      <c r="K86" s="50"/>
      <c r="L86" s="50"/>
      <c r="M86" s="50"/>
      <c r="N86" s="50"/>
      <c r="O86" s="79" t="str">
        <f t="shared" si="44"/>
        <v/>
      </c>
      <c r="P86" s="80" t="str">
        <f t="shared" si="45"/>
        <v/>
      </c>
    </row>
    <row r="87" spans="1:16" ht="11.25" customHeight="1" x14ac:dyDescent="0.25">
      <c r="A87" s="340"/>
      <c r="B87" s="345"/>
      <c r="C87" s="307" t="s">
        <v>54</v>
      </c>
      <c r="D87" s="71"/>
      <c r="E87" s="71"/>
      <c r="F87" s="71"/>
      <c r="G87" s="71"/>
      <c r="H87" s="71"/>
      <c r="I87" s="71"/>
      <c r="J87" s="77">
        <f t="shared" si="46"/>
        <v>0</v>
      </c>
      <c r="K87" s="71"/>
      <c r="L87" s="71"/>
      <c r="M87" s="71"/>
      <c r="N87" s="71"/>
      <c r="O87" s="77" t="str">
        <f t="shared" si="44"/>
        <v/>
      </c>
      <c r="P87" s="78" t="str">
        <f t="shared" si="45"/>
        <v/>
      </c>
    </row>
    <row r="88" spans="1:16" ht="11.25" customHeight="1" x14ac:dyDescent="0.25">
      <c r="A88" s="340"/>
      <c r="B88" s="345"/>
      <c r="C88" s="308" t="s">
        <v>55</v>
      </c>
      <c r="D88" s="50"/>
      <c r="E88" s="50"/>
      <c r="F88" s="50"/>
      <c r="G88" s="50"/>
      <c r="H88" s="50"/>
      <c r="I88" s="50"/>
      <c r="J88" s="79">
        <f t="shared" si="46"/>
        <v>0</v>
      </c>
      <c r="K88" s="50"/>
      <c r="L88" s="50"/>
      <c r="M88" s="50"/>
      <c r="N88" s="50"/>
      <c r="O88" s="79" t="str">
        <f t="shared" si="44"/>
        <v/>
      </c>
      <c r="P88" s="80" t="str">
        <f t="shared" si="45"/>
        <v/>
      </c>
    </row>
    <row r="89" spans="1:16" ht="11.25" customHeight="1" x14ac:dyDescent="0.25">
      <c r="A89" s="340"/>
      <c r="B89" s="345"/>
      <c r="C89" s="307" t="s">
        <v>198</v>
      </c>
      <c r="D89" s="71"/>
      <c r="E89" s="71"/>
      <c r="F89" s="71"/>
      <c r="G89" s="71"/>
      <c r="H89" s="71"/>
      <c r="I89" s="71"/>
      <c r="J89" s="77">
        <f t="shared" si="46"/>
        <v>0</v>
      </c>
      <c r="K89" s="71"/>
      <c r="L89" s="71"/>
      <c r="M89" s="71"/>
      <c r="N89" s="71"/>
      <c r="O89" s="77" t="str">
        <f t="shared" si="44"/>
        <v/>
      </c>
      <c r="P89" s="78" t="str">
        <f t="shared" si="45"/>
        <v/>
      </c>
    </row>
    <row r="90" spans="1:16" ht="11.25" customHeight="1" x14ac:dyDescent="0.25">
      <c r="A90" s="340"/>
      <c r="B90" s="345"/>
      <c r="C90" s="308" t="s">
        <v>199</v>
      </c>
      <c r="D90" s="50"/>
      <c r="E90" s="50"/>
      <c r="F90" s="50"/>
      <c r="G90" s="50"/>
      <c r="H90" s="50"/>
      <c r="I90" s="50"/>
      <c r="J90" s="79">
        <f t="shared" si="46"/>
        <v>0</v>
      </c>
      <c r="K90" s="50"/>
      <c r="L90" s="50"/>
      <c r="M90" s="50"/>
      <c r="N90" s="50"/>
      <c r="O90" s="79" t="str">
        <f t="shared" si="44"/>
        <v/>
      </c>
      <c r="P90" s="80" t="str">
        <f t="shared" si="45"/>
        <v/>
      </c>
    </row>
    <row r="91" spans="1:16" ht="11.25" customHeight="1" x14ac:dyDescent="0.25">
      <c r="A91" s="340"/>
      <c r="B91" s="345"/>
      <c r="C91" s="307" t="s">
        <v>56</v>
      </c>
      <c r="D91" s="71"/>
      <c r="E91" s="71"/>
      <c r="F91" s="71"/>
      <c r="G91" s="71"/>
      <c r="H91" s="71"/>
      <c r="I91" s="71"/>
      <c r="J91" s="77">
        <f t="shared" si="46"/>
        <v>0</v>
      </c>
      <c r="K91" s="71"/>
      <c r="L91" s="71"/>
      <c r="M91" s="71"/>
      <c r="N91" s="71"/>
      <c r="O91" s="77" t="str">
        <f t="shared" si="44"/>
        <v/>
      </c>
      <c r="P91" s="78" t="str">
        <f t="shared" si="45"/>
        <v/>
      </c>
    </row>
    <row r="92" spans="1:16" ht="11.25" customHeight="1" x14ac:dyDescent="0.25">
      <c r="A92" s="340"/>
      <c r="B92" s="345"/>
      <c r="C92" s="308" t="s">
        <v>57</v>
      </c>
      <c r="D92" s="79">
        <f t="shared" ref="D92:P92" si="47">SUM(D85:D91)</f>
        <v>0</v>
      </c>
      <c r="E92" s="79">
        <f t="shared" si="47"/>
        <v>0</v>
      </c>
      <c r="F92" s="79">
        <f t="shared" si="47"/>
        <v>0</v>
      </c>
      <c r="G92" s="79">
        <f t="shared" si="47"/>
        <v>0</v>
      </c>
      <c r="H92" s="79">
        <f t="shared" si="47"/>
        <v>0</v>
      </c>
      <c r="I92" s="79">
        <f t="shared" si="47"/>
        <v>0</v>
      </c>
      <c r="J92" s="79">
        <f t="shared" si="47"/>
        <v>0</v>
      </c>
      <c r="K92" s="79">
        <f t="shared" si="47"/>
        <v>0</v>
      </c>
      <c r="L92" s="79">
        <f t="shared" si="47"/>
        <v>0</v>
      </c>
      <c r="M92" s="79">
        <f t="shared" si="47"/>
        <v>0</v>
      </c>
      <c r="N92" s="79">
        <f t="shared" si="47"/>
        <v>0</v>
      </c>
      <c r="O92" s="79">
        <f t="shared" si="47"/>
        <v>0</v>
      </c>
      <c r="P92" s="80">
        <f t="shared" si="47"/>
        <v>0</v>
      </c>
    </row>
    <row r="93" spans="1:16" ht="11.25" customHeight="1" x14ac:dyDescent="0.25">
      <c r="A93" s="340"/>
      <c r="B93" s="345"/>
      <c r="C93" s="307" t="s">
        <v>58</v>
      </c>
      <c r="D93" s="32"/>
      <c r="E93" s="32"/>
      <c r="F93" s="32"/>
      <c r="G93" s="32"/>
      <c r="H93" s="32"/>
      <c r="I93" s="32"/>
      <c r="J93" s="77">
        <f t="shared" ref="J93:J100" si="48">SUM(D93:I93)</f>
        <v>0</v>
      </c>
      <c r="K93" s="32"/>
      <c r="L93" s="32"/>
      <c r="M93" s="32"/>
      <c r="N93" s="32"/>
      <c r="O93" s="77" t="str">
        <f t="shared" ref="O93:O100" si="49">IF((L93-M93-N93)&lt;=0,"",L93-M93-N93)</f>
        <v/>
      </c>
      <c r="P93" s="78" t="str">
        <f t="shared" ref="P93:P100" si="50">IF((L93-M93-N93)&gt;=0,"",L93-M93-N93)</f>
        <v/>
      </c>
    </row>
    <row r="94" spans="1:16" ht="11.25" customHeight="1" x14ac:dyDescent="0.25">
      <c r="A94" s="340"/>
      <c r="B94" s="345"/>
      <c r="C94" s="308" t="s">
        <v>200</v>
      </c>
      <c r="D94" s="36"/>
      <c r="E94" s="36"/>
      <c r="F94" s="36"/>
      <c r="G94" s="36"/>
      <c r="H94" s="36"/>
      <c r="I94" s="36"/>
      <c r="J94" s="79">
        <f t="shared" si="48"/>
        <v>0</v>
      </c>
      <c r="K94" s="36"/>
      <c r="L94" s="36"/>
      <c r="M94" s="36"/>
      <c r="N94" s="36"/>
      <c r="O94" s="79" t="str">
        <f t="shared" si="49"/>
        <v/>
      </c>
      <c r="P94" s="80" t="str">
        <f t="shared" si="50"/>
        <v/>
      </c>
    </row>
    <row r="95" spans="1:16" ht="11.25" customHeight="1" x14ac:dyDescent="0.25">
      <c r="A95" s="340"/>
      <c r="B95" s="345"/>
      <c r="C95" s="307" t="s">
        <v>201</v>
      </c>
      <c r="D95" s="32"/>
      <c r="E95" s="32"/>
      <c r="F95" s="32"/>
      <c r="G95" s="32"/>
      <c r="H95" s="32"/>
      <c r="I95" s="32"/>
      <c r="J95" s="77">
        <f t="shared" si="48"/>
        <v>0</v>
      </c>
      <c r="K95" s="32"/>
      <c r="L95" s="32"/>
      <c r="M95" s="32"/>
      <c r="N95" s="32"/>
      <c r="O95" s="77" t="str">
        <f t="shared" si="49"/>
        <v/>
      </c>
      <c r="P95" s="78" t="str">
        <f t="shared" si="50"/>
        <v/>
      </c>
    </row>
    <row r="96" spans="1:16" ht="11.25" customHeight="1" x14ac:dyDescent="0.25">
      <c r="A96" s="340"/>
      <c r="B96" s="345"/>
      <c r="C96" s="308" t="s">
        <v>202</v>
      </c>
      <c r="D96" s="36"/>
      <c r="E96" s="36"/>
      <c r="F96" s="36"/>
      <c r="G96" s="36"/>
      <c r="H96" s="36"/>
      <c r="I96" s="36"/>
      <c r="J96" s="79">
        <f t="shared" si="48"/>
        <v>0</v>
      </c>
      <c r="K96" s="36"/>
      <c r="L96" s="36"/>
      <c r="M96" s="36"/>
      <c r="N96" s="36"/>
      <c r="O96" s="79" t="str">
        <f t="shared" si="49"/>
        <v/>
      </c>
      <c r="P96" s="80" t="str">
        <f t="shared" si="50"/>
        <v/>
      </c>
    </row>
    <row r="97" spans="1:16" ht="11.25" customHeight="1" x14ac:dyDescent="0.25">
      <c r="A97" s="340"/>
      <c r="B97" s="345"/>
      <c r="C97" s="307" t="s">
        <v>59</v>
      </c>
      <c r="D97" s="32"/>
      <c r="E97" s="32"/>
      <c r="F97" s="32"/>
      <c r="G97" s="32"/>
      <c r="H97" s="32"/>
      <c r="I97" s="32"/>
      <c r="J97" s="77">
        <f t="shared" si="48"/>
        <v>0</v>
      </c>
      <c r="K97" s="32"/>
      <c r="L97" s="32"/>
      <c r="M97" s="32"/>
      <c r="N97" s="32"/>
      <c r="O97" s="77" t="str">
        <f t="shared" si="49"/>
        <v/>
      </c>
      <c r="P97" s="78" t="str">
        <f t="shared" si="50"/>
        <v/>
      </c>
    </row>
    <row r="98" spans="1:16" ht="11.25" customHeight="1" x14ac:dyDescent="0.25">
      <c r="A98" s="340"/>
      <c r="B98" s="345"/>
      <c r="C98" s="308" t="s">
        <v>60</v>
      </c>
      <c r="D98" s="36"/>
      <c r="E98" s="36"/>
      <c r="F98" s="36"/>
      <c r="G98" s="36"/>
      <c r="H98" s="36"/>
      <c r="I98" s="36"/>
      <c r="J98" s="79">
        <f t="shared" si="48"/>
        <v>0</v>
      </c>
      <c r="K98" s="36"/>
      <c r="L98" s="36"/>
      <c r="M98" s="36"/>
      <c r="N98" s="36"/>
      <c r="O98" s="79" t="str">
        <f t="shared" si="49"/>
        <v/>
      </c>
      <c r="P98" s="80" t="str">
        <f t="shared" si="50"/>
        <v/>
      </c>
    </row>
    <row r="99" spans="1:16" ht="11.25" customHeight="1" x14ac:dyDescent="0.25">
      <c r="A99" s="340"/>
      <c r="B99" s="345"/>
      <c r="C99" s="307" t="s">
        <v>203</v>
      </c>
      <c r="D99" s="32"/>
      <c r="E99" s="32"/>
      <c r="F99" s="32"/>
      <c r="G99" s="32"/>
      <c r="H99" s="32"/>
      <c r="I99" s="32"/>
      <c r="J99" s="77">
        <f t="shared" si="48"/>
        <v>0</v>
      </c>
      <c r="K99" s="32"/>
      <c r="L99" s="32"/>
      <c r="M99" s="32"/>
      <c r="N99" s="32"/>
      <c r="O99" s="77" t="str">
        <f t="shared" si="49"/>
        <v/>
      </c>
      <c r="P99" s="78" t="str">
        <f t="shared" si="50"/>
        <v/>
      </c>
    </row>
    <row r="100" spans="1:16" ht="11.25" customHeight="1" x14ac:dyDescent="0.25">
      <c r="A100" s="340"/>
      <c r="B100" s="345"/>
      <c r="C100" s="308" t="s">
        <v>204</v>
      </c>
      <c r="D100" s="36"/>
      <c r="E100" s="36"/>
      <c r="F100" s="36"/>
      <c r="G100" s="36"/>
      <c r="H100" s="36"/>
      <c r="I100" s="36"/>
      <c r="J100" s="79">
        <f t="shared" si="48"/>
        <v>0</v>
      </c>
      <c r="K100" s="36"/>
      <c r="L100" s="36"/>
      <c r="M100" s="36"/>
      <c r="N100" s="36"/>
      <c r="O100" s="79" t="str">
        <f t="shared" si="49"/>
        <v/>
      </c>
      <c r="P100" s="80" t="str">
        <f t="shared" si="50"/>
        <v/>
      </c>
    </row>
    <row r="101" spans="1:16" ht="11.25" customHeight="1" x14ac:dyDescent="0.25">
      <c r="A101" s="340"/>
      <c r="B101" s="345"/>
      <c r="C101" s="309" t="s">
        <v>61</v>
      </c>
      <c r="D101" s="207">
        <f t="shared" ref="D101:P101" si="51">SUM(D93:D100)</f>
        <v>0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 t="shared" si="51"/>
        <v>0</v>
      </c>
      <c r="J101" s="207">
        <f t="shared" si="51"/>
        <v>0</v>
      </c>
      <c r="K101" s="77">
        <f t="shared" si="51"/>
        <v>0</v>
      </c>
      <c r="L101" s="77">
        <f t="shared" si="51"/>
        <v>0</v>
      </c>
      <c r="M101" s="77">
        <f t="shared" si="51"/>
        <v>0</v>
      </c>
      <c r="N101" s="77">
        <f t="shared" si="51"/>
        <v>0</v>
      </c>
      <c r="O101" s="77">
        <f t="shared" si="51"/>
        <v>0</v>
      </c>
      <c r="P101" s="78">
        <f t="shared" si="51"/>
        <v>0</v>
      </c>
    </row>
    <row r="102" spans="1:16" ht="11.25" customHeight="1" x14ac:dyDescent="0.25">
      <c r="A102" s="310" t="s">
        <v>62</v>
      </c>
      <c r="B102" s="187"/>
      <c r="C102" s="108"/>
      <c r="D102" s="311">
        <f t="shared" ref="D102:O102" si="52">SUM(D92,D101)</f>
        <v>0</v>
      </c>
      <c r="E102" s="79">
        <f t="shared" si="52"/>
        <v>0</v>
      </c>
      <c r="F102" s="79">
        <f t="shared" si="52"/>
        <v>0</v>
      </c>
      <c r="G102" s="79">
        <f t="shared" si="52"/>
        <v>0</v>
      </c>
      <c r="H102" s="79">
        <f t="shared" si="52"/>
        <v>0</v>
      </c>
      <c r="I102" s="79">
        <f t="shared" si="52"/>
        <v>0</v>
      </c>
      <c r="J102" s="79">
        <f t="shared" si="52"/>
        <v>0</v>
      </c>
      <c r="K102" s="79">
        <f t="shared" si="52"/>
        <v>0</v>
      </c>
      <c r="L102" s="79">
        <f t="shared" si="52"/>
        <v>0</v>
      </c>
      <c r="M102" s="79">
        <f t="shared" si="52"/>
        <v>0</v>
      </c>
      <c r="N102" s="79">
        <f t="shared" si="52"/>
        <v>0</v>
      </c>
      <c r="O102" s="79">
        <f t="shared" si="52"/>
        <v>0</v>
      </c>
      <c r="P102" s="80">
        <f t="shared" ref="P102" si="53">P92+P101</f>
        <v>0</v>
      </c>
    </row>
    <row r="103" spans="1:16" ht="11.25" customHeight="1" x14ac:dyDescent="0.25">
      <c r="A103" s="340" t="str">
        <f>IF('EŠ-1-og_kanton'!A17="","",'EŠ-1-og_kanton'!A17)</f>
        <v/>
      </c>
      <c r="B103" s="345">
        <f>'EŠ-1-og_kanton'!F17</f>
        <v>0</v>
      </c>
      <c r="C103" s="307" t="s">
        <v>53</v>
      </c>
      <c r="D103" s="71"/>
      <c r="E103" s="71"/>
      <c r="F103" s="71"/>
      <c r="G103" s="71"/>
      <c r="H103" s="71"/>
      <c r="I103" s="71"/>
      <c r="J103" s="77">
        <f t="shared" ref="J103" si="54">SUM(D103:I103)</f>
        <v>0</v>
      </c>
      <c r="K103" s="71"/>
      <c r="L103" s="71"/>
      <c r="M103" s="71"/>
      <c r="N103" s="71"/>
      <c r="O103" s="77" t="str">
        <f t="shared" ref="O103:O109" si="55">IF((L103-M103-N103)&lt;=0,"",L103-M103-N103)</f>
        <v/>
      </c>
      <c r="P103" s="78" t="str">
        <f t="shared" ref="P103:P109" si="56">IF((L103-M103-N103)&gt;=0,"",L103-M103-N103)</f>
        <v/>
      </c>
    </row>
    <row r="104" spans="1:16" ht="11.25" customHeight="1" x14ac:dyDescent="0.25">
      <c r="A104" s="340"/>
      <c r="B104" s="345"/>
      <c r="C104" s="308" t="s">
        <v>212</v>
      </c>
      <c r="D104" s="50"/>
      <c r="E104" s="50"/>
      <c r="F104" s="50"/>
      <c r="G104" s="50"/>
      <c r="H104" s="50"/>
      <c r="I104" s="50"/>
      <c r="J104" s="79">
        <f t="shared" ref="J104:J109" si="57">SUM(D104:I104)</f>
        <v>0</v>
      </c>
      <c r="K104" s="50"/>
      <c r="L104" s="50"/>
      <c r="M104" s="50"/>
      <c r="N104" s="50"/>
      <c r="O104" s="79" t="str">
        <f t="shared" si="55"/>
        <v/>
      </c>
      <c r="P104" s="80" t="str">
        <f t="shared" si="56"/>
        <v/>
      </c>
    </row>
    <row r="105" spans="1:16" ht="11.25" customHeight="1" x14ac:dyDescent="0.25">
      <c r="A105" s="340"/>
      <c r="B105" s="345"/>
      <c r="C105" s="307" t="s">
        <v>54</v>
      </c>
      <c r="D105" s="71"/>
      <c r="E105" s="71"/>
      <c r="F105" s="71"/>
      <c r="G105" s="71"/>
      <c r="H105" s="71"/>
      <c r="I105" s="71"/>
      <c r="J105" s="77">
        <f t="shared" si="57"/>
        <v>0</v>
      </c>
      <c r="K105" s="71"/>
      <c r="L105" s="71"/>
      <c r="M105" s="71"/>
      <c r="N105" s="71"/>
      <c r="O105" s="77" t="str">
        <f t="shared" si="55"/>
        <v/>
      </c>
      <c r="P105" s="78" t="str">
        <f t="shared" si="56"/>
        <v/>
      </c>
    </row>
    <row r="106" spans="1:16" ht="11.25" customHeight="1" x14ac:dyDescent="0.25">
      <c r="A106" s="340"/>
      <c r="B106" s="345"/>
      <c r="C106" s="308" t="s">
        <v>55</v>
      </c>
      <c r="D106" s="50"/>
      <c r="E106" s="50"/>
      <c r="F106" s="50"/>
      <c r="G106" s="50"/>
      <c r="H106" s="50"/>
      <c r="I106" s="50"/>
      <c r="J106" s="79">
        <f t="shared" si="57"/>
        <v>0</v>
      </c>
      <c r="K106" s="50"/>
      <c r="L106" s="50"/>
      <c r="M106" s="50"/>
      <c r="N106" s="50"/>
      <c r="O106" s="79" t="str">
        <f t="shared" si="55"/>
        <v/>
      </c>
      <c r="P106" s="80" t="str">
        <f t="shared" si="56"/>
        <v/>
      </c>
    </row>
    <row r="107" spans="1:16" ht="11.25" customHeight="1" x14ac:dyDescent="0.25">
      <c r="A107" s="340"/>
      <c r="B107" s="345"/>
      <c r="C107" s="307" t="s">
        <v>198</v>
      </c>
      <c r="D107" s="71"/>
      <c r="E107" s="71"/>
      <c r="F107" s="71"/>
      <c r="G107" s="71"/>
      <c r="H107" s="71"/>
      <c r="I107" s="71"/>
      <c r="J107" s="77">
        <f t="shared" si="57"/>
        <v>0</v>
      </c>
      <c r="K107" s="71"/>
      <c r="L107" s="71"/>
      <c r="M107" s="71"/>
      <c r="N107" s="71"/>
      <c r="O107" s="77" t="str">
        <f t="shared" si="55"/>
        <v/>
      </c>
      <c r="P107" s="78" t="str">
        <f t="shared" si="56"/>
        <v/>
      </c>
    </row>
    <row r="108" spans="1:16" ht="11.25" customHeight="1" x14ac:dyDescent="0.25">
      <c r="A108" s="340"/>
      <c r="B108" s="345"/>
      <c r="C108" s="308" t="s">
        <v>199</v>
      </c>
      <c r="D108" s="50"/>
      <c r="E108" s="50"/>
      <c r="F108" s="50"/>
      <c r="G108" s="50"/>
      <c r="H108" s="50"/>
      <c r="I108" s="50"/>
      <c r="J108" s="79">
        <f t="shared" si="57"/>
        <v>0</v>
      </c>
      <c r="K108" s="50"/>
      <c r="L108" s="50"/>
      <c r="M108" s="50"/>
      <c r="N108" s="50"/>
      <c r="O108" s="79" t="str">
        <f t="shared" si="55"/>
        <v/>
      </c>
      <c r="P108" s="80" t="str">
        <f t="shared" si="56"/>
        <v/>
      </c>
    </row>
    <row r="109" spans="1:16" ht="11.25" customHeight="1" x14ac:dyDescent="0.25">
      <c r="A109" s="340"/>
      <c r="B109" s="345"/>
      <c r="C109" s="307" t="s">
        <v>56</v>
      </c>
      <c r="D109" s="71"/>
      <c r="E109" s="71"/>
      <c r="F109" s="71"/>
      <c r="G109" s="71"/>
      <c r="H109" s="71"/>
      <c r="I109" s="71"/>
      <c r="J109" s="77">
        <f t="shared" si="57"/>
        <v>0</v>
      </c>
      <c r="K109" s="71"/>
      <c r="L109" s="71"/>
      <c r="M109" s="71"/>
      <c r="N109" s="71"/>
      <c r="O109" s="77" t="str">
        <f t="shared" si="55"/>
        <v/>
      </c>
      <c r="P109" s="78" t="str">
        <f t="shared" si="56"/>
        <v/>
      </c>
    </row>
    <row r="110" spans="1:16" ht="11.25" customHeight="1" x14ac:dyDescent="0.25">
      <c r="A110" s="340"/>
      <c r="B110" s="345"/>
      <c r="C110" s="308" t="s">
        <v>57</v>
      </c>
      <c r="D110" s="79">
        <f t="shared" ref="D110:P110" si="58">SUM(D103:D109)</f>
        <v>0</v>
      </c>
      <c r="E110" s="79">
        <f t="shared" si="58"/>
        <v>0</v>
      </c>
      <c r="F110" s="79">
        <f t="shared" si="58"/>
        <v>0</v>
      </c>
      <c r="G110" s="79">
        <f t="shared" si="58"/>
        <v>0</v>
      </c>
      <c r="H110" s="79">
        <f t="shared" si="58"/>
        <v>0</v>
      </c>
      <c r="I110" s="79">
        <f t="shared" si="58"/>
        <v>0</v>
      </c>
      <c r="J110" s="79">
        <f t="shared" si="58"/>
        <v>0</v>
      </c>
      <c r="K110" s="79">
        <f t="shared" si="58"/>
        <v>0</v>
      </c>
      <c r="L110" s="79">
        <f t="shared" si="58"/>
        <v>0</v>
      </c>
      <c r="M110" s="79">
        <f t="shared" si="58"/>
        <v>0</v>
      </c>
      <c r="N110" s="79">
        <f t="shared" si="58"/>
        <v>0</v>
      </c>
      <c r="O110" s="79">
        <f t="shared" si="58"/>
        <v>0</v>
      </c>
      <c r="P110" s="80">
        <f t="shared" si="58"/>
        <v>0</v>
      </c>
    </row>
    <row r="111" spans="1:16" ht="11.25" customHeight="1" x14ac:dyDescent="0.25">
      <c r="A111" s="340"/>
      <c r="B111" s="345"/>
      <c r="C111" s="307" t="s">
        <v>58</v>
      </c>
      <c r="D111" s="32"/>
      <c r="E111" s="32"/>
      <c r="F111" s="32"/>
      <c r="G111" s="32"/>
      <c r="H111" s="32"/>
      <c r="I111" s="32"/>
      <c r="J111" s="77">
        <f t="shared" ref="J111:J118" si="59">SUM(D111:I111)</f>
        <v>0</v>
      </c>
      <c r="K111" s="32"/>
      <c r="L111" s="32"/>
      <c r="M111" s="32"/>
      <c r="N111" s="32"/>
      <c r="O111" s="77" t="str">
        <f t="shared" ref="O111:O118" si="60">IF((L111-M111-N111)&lt;=0,"",L111-M111-N111)</f>
        <v/>
      </c>
      <c r="P111" s="78" t="str">
        <f t="shared" ref="P111:P118" si="61">IF((L111-M111-N111)&gt;=0,"",L111-M111-N111)</f>
        <v/>
      </c>
    </row>
    <row r="112" spans="1:16" ht="11.25" customHeight="1" x14ac:dyDescent="0.25">
      <c r="A112" s="340"/>
      <c r="B112" s="345"/>
      <c r="C112" s="308" t="s">
        <v>200</v>
      </c>
      <c r="D112" s="36"/>
      <c r="E112" s="36"/>
      <c r="F112" s="36"/>
      <c r="G112" s="36"/>
      <c r="H112" s="36"/>
      <c r="I112" s="36"/>
      <c r="J112" s="79">
        <f t="shared" si="59"/>
        <v>0</v>
      </c>
      <c r="K112" s="36"/>
      <c r="L112" s="36"/>
      <c r="M112" s="36"/>
      <c r="N112" s="36"/>
      <c r="O112" s="79" t="str">
        <f t="shared" si="60"/>
        <v/>
      </c>
      <c r="P112" s="80" t="str">
        <f t="shared" si="61"/>
        <v/>
      </c>
    </row>
    <row r="113" spans="1:16" ht="11.25" customHeight="1" x14ac:dyDescent="0.25">
      <c r="A113" s="340"/>
      <c r="B113" s="345"/>
      <c r="C113" s="307" t="s">
        <v>201</v>
      </c>
      <c r="D113" s="32"/>
      <c r="E113" s="32"/>
      <c r="F113" s="32"/>
      <c r="G113" s="32"/>
      <c r="H113" s="32"/>
      <c r="I113" s="32"/>
      <c r="J113" s="77">
        <f t="shared" si="59"/>
        <v>0</v>
      </c>
      <c r="K113" s="32"/>
      <c r="L113" s="32"/>
      <c r="M113" s="32"/>
      <c r="N113" s="32"/>
      <c r="O113" s="77" t="str">
        <f t="shared" si="60"/>
        <v/>
      </c>
      <c r="P113" s="78" t="str">
        <f t="shared" si="61"/>
        <v/>
      </c>
    </row>
    <row r="114" spans="1:16" ht="11.25" customHeight="1" x14ac:dyDescent="0.25">
      <c r="A114" s="340"/>
      <c r="B114" s="345"/>
      <c r="C114" s="308" t="s">
        <v>202</v>
      </c>
      <c r="D114" s="36"/>
      <c r="E114" s="36"/>
      <c r="F114" s="36"/>
      <c r="G114" s="36"/>
      <c r="H114" s="36"/>
      <c r="I114" s="36"/>
      <c r="J114" s="79">
        <f t="shared" si="59"/>
        <v>0</v>
      </c>
      <c r="K114" s="36"/>
      <c r="L114" s="36"/>
      <c r="M114" s="36"/>
      <c r="N114" s="36"/>
      <c r="O114" s="79" t="str">
        <f t="shared" si="60"/>
        <v/>
      </c>
      <c r="P114" s="80" t="str">
        <f t="shared" si="61"/>
        <v/>
      </c>
    </row>
    <row r="115" spans="1:16" ht="11.25" customHeight="1" x14ac:dyDescent="0.25">
      <c r="A115" s="340"/>
      <c r="B115" s="345"/>
      <c r="C115" s="307" t="s">
        <v>59</v>
      </c>
      <c r="D115" s="32"/>
      <c r="E115" s="32"/>
      <c r="F115" s="32"/>
      <c r="G115" s="32"/>
      <c r="H115" s="32"/>
      <c r="I115" s="32"/>
      <c r="J115" s="77">
        <f t="shared" si="59"/>
        <v>0</v>
      </c>
      <c r="K115" s="32"/>
      <c r="L115" s="32"/>
      <c r="M115" s="32"/>
      <c r="N115" s="32"/>
      <c r="O115" s="77" t="str">
        <f t="shared" si="60"/>
        <v/>
      </c>
      <c r="P115" s="78" t="str">
        <f t="shared" si="61"/>
        <v/>
      </c>
    </row>
    <row r="116" spans="1:16" ht="11.25" customHeight="1" x14ac:dyDescent="0.25">
      <c r="A116" s="340"/>
      <c r="B116" s="345"/>
      <c r="C116" s="308" t="s">
        <v>60</v>
      </c>
      <c r="D116" s="36"/>
      <c r="E116" s="36"/>
      <c r="F116" s="36"/>
      <c r="G116" s="36"/>
      <c r="H116" s="36"/>
      <c r="I116" s="36"/>
      <c r="J116" s="79">
        <f t="shared" si="59"/>
        <v>0</v>
      </c>
      <c r="K116" s="36"/>
      <c r="L116" s="36"/>
      <c r="M116" s="36"/>
      <c r="N116" s="36"/>
      <c r="O116" s="79" t="str">
        <f t="shared" si="60"/>
        <v/>
      </c>
      <c r="P116" s="80" t="str">
        <f t="shared" si="61"/>
        <v/>
      </c>
    </row>
    <row r="117" spans="1:16" ht="11.25" customHeight="1" x14ac:dyDescent="0.25">
      <c r="A117" s="340"/>
      <c r="B117" s="345"/>
      <c r="C117" s="307" t="s">
        <v>203</v>
      </c>
      <c r="D117" s="32"/>
      <c r="E117" s="32"/>
      <c r="F117" s="32"/>
      <c r="G117" s="32"/>
      <c r="H117" s="32"/>
      <c r="I117" s="32"/>
      <c r="J117" s="77">
        <f t="shared" si="59"/>
        <v>0</v>
      </c>
      <c r="K117" s="32"/>
      <c r="L117" s="32"/>
      <c r="M117" s="32"/>
      <c r="N117" s="32"/>
      <c r="O117" s="77" t="str">
        <f t="shared" si="60"/>
        <v/>
      </c>
      <c r="P117" s="78" t="str">
        <f t="shared" si="61"/>
        <v/>
      </c>
    </row>
    <row r="118" spans="1:16" ht="11.25" customHeight="1" x14ac:dyDescent="0.25">
      <c r="A118" s="340"/>
      <c r="B118" s="345"/>
      <c r="C118" s="308" t="s">
        <v>204</v>
      </c>
      <c r="D118" s="36"/>
      <c r="E118" s="36"/>
      <c r="F118" s="36"/>
      <c r="G118" s="36"/>
      <c r="H118" s="36"/>
      <c r="I118" s="36"/>
      <c r="J118" s="79">
        <f t="shared" si="59"/>
        <v>0</v>
      </c>
      <c r="K118" s="36"/>
      <c r="L118" s="36"/>
      <c r="M118" s="36"/>
      <c r="N118" s="36"/>
      <c r="O118" s="79" t="str">
        <f t="shared" si="60"/>
        <v/>
      </c>
      <c r="P118" s="80" t="str">
        <f t="shared" si="61"/>
        <v/>
      </c>
    </row>
    <row r="119" spans="1:16" ht="11.25" customHeight="1" x14ac:dyDescent="0.25">
      <c r="A119" s="340"/>
      <c r="B119" s="345"/>
      <c r="C119" s="309" t="s">
        <v>61</v>
      </c>
      <c r="D119" s="207">
        <f t="shared" ref="D119:P119" si="62">SUM(D111:D118)</f>
        <v>0</v>
      </c>
      <c r="E119" s="207">
        <f t="shared" si="62"/>
        <v>0</v>
      </c>
      <c r="F119" s="207">
        <f t="shared" si="62"/>
        <v>0</v>
      </c>
      <c r="G119" s="207">
        <f t="shared" si="62"/>
        <v>0</v>
      </c>
      <c r="H119" s="207">
        <f t="shared" si="62"/>
        <v>0</v>
      </c>
      <c r="I119" s="207">
        <f t="shared" si="62"/>
        <v>0</v>
      </c>
      <c r="J119" s="207">
        <f t="shared" si="62"/>
        <v>0</v>
      </c>
      <c r="K119" s="77">
        <f t="shared" si="62"/>
        <v>0</v>
      </c>
      <c r="L119" s="77">
        <f t="shared" si="62"/>
        <v>0</v>
      </c>
      <c r="M119" s="77">
        <f t="shared" si="62"/>
        <v>0</v>
      </c>
      <c r="N119" s="77">
        <f t="shared" si="62"/>
        <v>0</v>
      </c>
      <c r="O119" s="77">
        <f t="shared" si="62"/>
        <v>0</v>
      </c>
      <c r="P119" s="78">
        <f t="shared" si="62"/>
        <v>0</v>
      </c>
    </row>
    <row r="120" spans="1:16" ht="11.25" customHeight="1" x14ac:dyDescent="0.25">
      <c r="A120" s="310" t="s">
        <v>62</v>
      </c>
      <c r="B120" s="327"/>
      <c r="C120" s="108"/>
      <c r="D120" s="311">
        <f t="shared" ref="D120:O120" si="63">SUM(D110,D119)</f>
        <v>0</v>
      </c>
      <c r="E120" s="79">
        <f t="shared" si="63"/>
        <v>0</v>
      </c>
      <c r="F120" s="79">
        <f t="shared" si="63"/>
        <v>0</v>
      </c>
      <c r="G120" s="79">
        <f t="shared" si="63"/>
        <v>0</v>
      </c>
      <c r="H120" s="79">
        <f t="shared" si="63"/>
        <v>0</v>
      </c>
      <c r="I120" s="79">
        <f t="shared" si="63"/>
        <v>0</v>
      </c>
      <c r="J120" s="79">
        <f t="shared" si="63"/>
        <v>0</v>
      </c>
      <c r="K120" s="79">
        <f t="shared" si="63"/>
        <v>0</v>
      </c>
      <c r="L120" s="79">
        <f t="shared" si="63"/>
        <v>0</v>
      </c>
      <c r="M120" s="79">
        <f t="shared" si="63"/>
        <v>0</v>
      </c>
      <c r="N120" s="79">
        <f t="shared" si="63"/>
        <v>0</v>
      </c>
      <c r="O120" s="79">
        <f t="shared" si="63"/>
        <v>0</v>
      </c>
      <c r="P120" s="80">
        <f t="shared" ref="P120" si="64">P110+P119</f>
        <v>0</v>
      </c>
    </row>
    <row r="121" spans="1:16" ht="12" customHeight="1" x14ac:dyDescent="0.25">
      <c r="A121" s="347" t="s">
        <v>310</v>
      </c>
      <c r="B121" s="345">
        <f>SUM(B13,B31,B49,B67,B85,B103)</f>
        <v>0</v>
      </c>
      <c r="C121" s="307" t="s">
        <v>53</v>
      </c>
      <c r="D121" s="77">
        <f>SUM(D13,D31,D49,D67,D85,D103)</f>
        <v>0</v>
      </c>
      <c r="E121" s="77">
        <f t="shared" ref="E121:P121" si="65">SUM(E13,E31,E49,E67,E85,E103)</f>
        <v>0</v>
      </c>
      <c r="F121" s="77">
        <f t="shared" si="65"/>
        <v>0</v>
      </c>
      <c r="G121" s="77">
        <f t="shared" si="65"/>
        <v>0</v>
      </c>
      <c r="H121" s="77">
        <f t="shared" si="65"/>
        <v>0</v>
      </c>
      <c r="I121" s="77">
        <f t="shared" si="65"/>
        <v>0</v>
      </c>
      <c r="J121" s="77">
        <f t="shared" si="65"/>
        <v>0</v>
      </c>
      <c r="K121" s="77">
        <f t="shared" si="65"/>
        <v>0</v>
      </c>
      <c r="L121" s="77">
        <f t="shared" si="65"/>
        <v>0</v>
      </c>
      <c r="M121" s="77">
        <f t="shared" si="65"/>
        <v>0</v>
      </c>
      <c r="N121" s="77">
        <f t="shared" si="65"/>
        <v>0</v>
      </c>
      <c r="O121" s="77">
        <f t="shared" si="65"/>
        <v>0</v>
      </c>
      <c r="P121" s="78">
        <f t="shared" si="65"/>
        <v>0</v>
      </c>
    </row>
    <row r="122" spans="1:16" ht="12" customHeight="1" x14ac:dyDescent="0.25">
      <c r="A122" s="347"/>
      <c r="B122" s="345"/>
      <c r="C122" s="308" t="s">
        <v>212</v>
      </c>
      <c r="D122" s="79">
        <f t="shared" ref="D122:P127" si="66">SUM(D14,D32,D50,D68,D86,D104)</f>
        <v>0</v>
      </c>
      <c r="E122" s="79">
        <f t="shared" si="66"/>
        <v>0</v>
      </c>
      <c r="F122" s="79">
        <f t="shared" si="66"/>
        <v>0</v>
      </c>
      <c r="G122" s="79">
        <f t="shared" si="66"/>
        <v>0</v>
      </c>
      <c r="H122" s="79">
        <f t="shared" si="66"/>
        <v>0</v>
      </c>
      <c r="I122" s="79">
        <f t="shared" si="66"/>
        <v>0</v>
      </c>
      <c r="J122" s="79">
        <f t="shared" si="66"/>
        <v>0</v>
      </c>
      <c r="K122" s="79">
        <f t="shared" si="66"/>
        <v>0</v>
      </c>
      <c r="L122" s="79">
        <f t="shared" si="66"/>
        <v>0</v>
      </c>
      <c r="M122" s="79">
        <f t="shared" si="66"/>
        <v>0</v>
      </c>
      <c r="N122" s="79">
        <f t="shared" si="66"/>
        <v>0</v>
      </c>
      <c r="O122" s="79">
        <f t="shared" si="66"/>
        <v>0</v>
      </c>
      <c r="P122" s="80">
        <f t="shared" si="66"/>
        <v>0</v>
      </c>
    </row>
    <row r="123" spans="1:16" ht="12" customHeight="1" x14ac:dyDescent="0.25">
      <c r="A123" s="347"/>
      <c r="B123" s="345"/>
      <c r="C123" s="307" t="s">
        <v>54</v>
      </c>
      <c r="D123" s="77">
        <f t="shared" si="66"/>
        <v>0</v>
      </c>
      <c r="E123" s="77">
        <f t="shared" si="66"/>
        <v>0</v>
      </c>
      <c r="F123" s="77">
        <f t="shared" si="66"/>
        <v>0</v>
      </c>
      <c r="G123" s="77">
        <f t="shared" si="66"/>
        <v>0</v>
      </c>
      <c r="H123" s="77">
        <f t="shared" si="66"/>
        <v>0</v>
      </c>
      <c r="I123" s="77">
        <f t="shared" si="66"/>
        <v>0</v>
      </c>
      <c r="J123" s="77">
        <f t="shared" si="66"/>
        <v>0</v>
      </c>
      <c r="K123" s="77">
        <f t="shared" si="66"/>
        <v>0</v>
      </c>
      <c r="L123" s="77">
        <f t="shared" si="66"/>
        <v>0</v>
      </c>
      <c r="M123" s="77">
        <f t="shared" si="66"/>
        <v>0</v>
      </c>
      <c r="N123" s="77">
        <f t="shared" si="66"/>
        <v>0</v>
      </c>
      <c r="O123" s="77">
        <f t="shared" si="66"/>
        <v>0</v>
      </c>
      <c r="P123" s="78">
        <f t="shared" si="66"/>
        <v>0</v>
      </c>
    </row>
    <row r="124" spans="1:16" ht="12" customHeight="1" x14ac:dyDescent="0.25">
      <c r="A124" s="347"/>
      <c r="B124" s="345"/>
      <c r="C124" s="308" t="s">
        <v>55</v>
      </c>
      <c r="D124" s="79">
        <f t="shared" si="66"/>
        <v>0</v>
      </c>
      <c r="E124" s="79">
        <f t="shared" si="66"/>
        <v>0</v>
      </c>
      <c r="F124" s="79">
        <f t="shared" si="66"/>
        <v>0</v>
      </c>
      <c r="G124" s="79">
        <f t="shared" si="66"/>
        <v>0</v>
      </c>
      <c r="H124" s="79">
        <f t="shared" si="66"/>
        <v>0</v>
      </c>
      <c r="I124" s="79">
        <f t="shared" si="66"/>
        <v>0</v>
      </c>
      <c r="J124" s="79">
        <f t="shared" si="66"/>
        <v>0</v>
      </c>
      <c r="K124" s="79">
        <f t="shared" si="66"/>
        <v>0</v>
      </c>
      <c r="L124" s="79">
        <f t="shared" si="66"/>
        <v>0</v>
      </c>
      <c r="M124" s="79">
        <f t="shared" si="66"/>
        <v>0</v>
      </c>
      <c r="N124" s="79">
        <f t="shared" si="66"/>
        <v>0</v>
      </c>
      <c r="O124" s="79">
        <f t="shared" si="66"/>
        <v>0</v>
      </c>
      <c r="P124" s="80">
        <f t="shared" si="66"/>
        <v>0</v>
      </c>
    </row>
    <row r="125" spans="1:16" ht="12" customHeight="1" x14ac:dyDescent="0.25">
      <c r="A125" s="347"/>
      <c r="B125" s="345"/>
      <c r="C125" s="307" t="s">
        <v>198</v>
      </c>
      <c r="D125" s="77">
        <f t="shared" si="66"/>
        <v>0</v>
      </c>
      <c r="E125" s="77">
        <f t="shared" si="66"/>
        <v>0</v>
      </c>
      <c r="F125" s="77">
        <f t="shared" si="66"/>
        <v>0</v>
      </c>
      <c r="G125" s="77">
        <f t="shared" si="66"/>
        <v>0</v>
      </c>
      <c r="H125" s="77">
        <f t="shared" si="66"/>
        <v>0</v>
      </c>
      <c r="I125" s="77">
        <f t="shared" si="66"/>
        <v>0</v>
      </c>
      <c r="J125" s="77">
        <f t="shared" si="66"/>
        <v>0</v>
      </c>
      <c r="K125" s="77">
        <f t="shared" si="66"/>
        <v>0</v>
      </c>
      <c r="L125" s="77">
        <f t="shared" si="66"/>
        <v>0</v>
      </c>
      <c r="M125" s="77">
        <f t="shared" si="66"/>
        <v>0</v>
      </c>
      <c r="N125" s="77">
        <f t="shared" si="66"/>
        <v>0</v>
      </c>
      <c r="O125" s="77">
        <f t="shared" si="66"/>
        <v>0</v>
      </c>
      <c r="P125" s="78">
        <f t="shared" si="66"/>
        <v>0</v>
      </c>
    </row>
    <row r="126" spans="1:16" ht="12" customHeight="1" x14ac:dyDescent="0.25">
      <c r="A126" s="347"/>
      <c r="B126" s="345"/>
      <c r="C126" s="308" t="s">
        <v>199</v>
      </c>
      <c r="D126" s="79">
        <f t="shared" si="66"/>
        <v>0</v>
      </c>
      <c r="E126" s="79">
        <f t="shared" si="66"/>
        <v>0</v>
      </c>
      <c r="F126" s="79">
        <f t="shared" si="66"/>
        <v>0</v>
      </c>
      <c r="G126" s="79">
        <f t="shared" si="66"/>
        <v>0</v>
      </c>
      <c r="H126" s="79">
        <f t="shared" si="66"/>
        <v>0</v>
      </c>
      <c r="I126" s="79">
        <f t="shared" si="66"/>
        <v>0</v>
      </c>
      <c r="J126" s="79">
        <f t="shared" si="66"/>
        <v>0</v>
      </c>
      <c r="K126" s="79">
        <f t="shared" si="66"/>
        <v>0</v>
      </c>
      <c r="L126" s="79">
        <f t="shared" si="66"/>
        <v>0</v>
      </c>
      <c r="M126" s="79">
        <f t="shared" si="66"/>
        <v>0</v>
      </c>
      <c r="N126" s="79">
        <f t="shared" si="66"/>
        <v>0</v>
      </c>
      <c r="O126" s="79">
        <f t="shared" si="66"/>
        <v>0</v>
      </c>
      <c r="P126" s="80">
        <f t="shared" si="66"/>
        <v>0</v>
      </c>
    </row>
    <row r="127" spans="1:16" ht="12" customHeight="1" x14ac:dyDescent="0.25">
      <c r="A127" s="347"/>
      <c r="B127" s="345"/>
      <c r="C127" s="307" t="s">
        <v>56</v>
      </c>
      <c r="D127" s="77">
        <f t="shared" si="66"/>
        <v>0</v>
      </c>
      <c r="E127" s="77">
        <f t="shared" si="66"/>
        <v>0</v>
      </c>
      <c r="F127" s="77">
        <f t="shared" si="66"/>
        <v>0</v>
      </c>
      <c r="G127" s="77">
        <f t="shared" si="66"/>
        <v>0</v>
      </c>
      <c r="H127" s="77">
        <f t="shared" si="66"/>
        <v>0</v>
      </c>
      <c r="I127" s="77">
        <f t="shared" si="66"/>
        <v>0</v>
      </c>
      <c r="J127" s="77">
        <f t="shared" si="66"/>
        <v>0</v>
      </c>
      <c r="K127" s="77">
        <f t="shared" si="66"/>
        <v>0</v>
      </c>
      <c r="L127" s="77">
        <f t="shared" si="66"/>
        <v>0</v>
      </c>
      <c r="M127" s="77">
        <f t="shared" si="66"/>
        <v>0</v>
      </c>
      <c r="N127" s="77">
        <f t="shared" si="66"/>
        <v>0</v>
      </c>
      <c r="O127" s="77">
        <f t="shared" si="66"/>
        <v>0</v>
      </c>
      <c r="P127" s="78">
        <f t="shared" si="66"/>
        <v>0</v>
      </c>
    </row>
    <row r="128" spans="1:16" ht="12" customHeight="1" x14ac:dyDescent="0.25">
      <c r="A128" s="347"/>
      <c r="B128" s="345"/>
      <c r="C128" s="308" t="s">
        <v>57</v>
      </c>
      <c r="D128" s="79">
        <f>SUM(D121:D127)</f>
        <v>0</v>
      </c>
      <c r="E128" s="79">
        <f t="shared" ref="E128:P128" si="67">SUM(E121:E127)</f>
        <v>0</v>
      </c>
      <c r="F128" s="79">
        <f t="shared" si="67"/>
        <v>0</v>
      </c>
      <c r="G128" s="79">
        <f t="shared" si="67"/>
        <v>0</v>
      </c>
      <c r="H128" s="79">
        <f t="shared" si="67"/>
        <v>0</v>
      </c>
      <c r="I128" s="79">
        <f t="shared" si="67"/>
        <v>0</v>
      </c>
      <c r="J128" s="79">
        <f t="shared" si="67"/>
        <v>0</v>
      </c>
      <c r="K128" s="79">
        <f t="shared" si="67"/>
        <v>0</v>
      </c>
      <c r="L128" s="79">
        <f t="shared" si="67"/>
        <v>0</v>
      </c>
      <c r="M128" s="79">
        <f t="shared" si="67"/>
        <v>0</v>
      </c>
      <c r="N128" s="79">
        <f t="shared" si="67"/>
        <v>0</v>
      </c>
      <c r="O128" s="79">
        <f t="shared" si="67"/>
        <v>0</v>
      </c>
      <c r="P128" s="80">
        <f t="shared" si="67"/>
        <v>0</v>
      </c>
    </row>
    <row r="129" spans="1:16" ht="12" customHeight="1" x14ac:dyDescent="0.25">
      <c r="A129" s="347"/>
      <c r="B129" s="345"/>
      <c r="C129" s="307" t="s">
        <v>58</v>
      </c>
      <c r="D129" s="77">
        <f>SUM(D21,D39,D57,D75,D93,D111)</f>
        <v>0</v>
      </c>
      <c r="E129" s="77">
        <f t="shared" ref="E129:P129" si="68">SUM(E21,E39,E57,E75,E93,E111)</f>
        <v>0</v>
      </c>
      <c r="F129" s="77">
        <f t="shared" si="68"/>
        <v>0</v>
      </c>
      <c r="G129" s="77">
        <f t="shared" si="68"/>
        <v>0</v>
      </c>
      <c r="H129" s="77">
        <f t="shared" si="68"/>
        <v>0</v>
      </c>
      <c r="I129" s="77">
        <f t="shared" si="68"/>
        <v>0</v>
      </c>
      <c r="J129" s="77">
        <f t="shared" si="68"/>
        <v>0</v>
      </c>
      <c r="K129" s="77">
        <f t="shared" si="68"/>
        <v>0</v>
      </c>
      <c r="L129" s="77">
        <f t="shared" si="68"/>
        <v>0</v>
      </c>
      <c r="M129" s="77">
        <f t="shared" si="68"/>
        <v>0</v>
      </c>
      <c r="N129" s="77">
        <f t="shared" si="68"/>
        <v>0</v>
      </c>
      <c r="O129" s="77">
        <f t="shared" si="68"/>
        <v>0</v>
      </c>
      <c r="P129" s="78">
        <f t="shared" si="68"/>
        <v>0</v>
      </c>
    </row>
    <row r="130" spans="1:16" ht="12" customHeight="1" x14ac:dyDescent="0.25">
      <c r="A130" s="347"/>
      <c r="B130" s="345"/>
      <c r="C130" s="308" t="s">
        <v>200</v>
      </c>
      <c r="D130" s="79">
        <f t="shared" ref="D130:P136" si="69">SUM(D22,D40,D58,D76,D94,D112)</f>
        <v>0</v>
      </c>
      <c r="E130" s="79">
        <f t="shared" si="69"/>
        <v>0</v>
      </c>
      <c r="F130" s="79">
        <f t="shared" si="69"/>
        <v>0</v>
      </c>
      <c r="G130" s="79">
        <f t="shared" si="69"/>
        <v>0</v>
      </c>
      <c r="H130" s="79">
        <f t="shared" si="69"/>
        <v>0</v>
      </c>
      <c r="I130" s="79">
        <f t="shared" si="69"/>
        <v>0</v>
      </c>
      <c r="J130" s="79">
        <f t="shared" si="69"/>
        <v>0</v>
      </c>
      <c r="K130" s="79">
        <f t="shared" si="69"/>
        <v>0</v>
      </c>
      <c r="L130" s="79">
        <f t="shared" si="69"/>
        <v>0</v>
      </c>
      <c r="M130" s="79">
        <f t="shared" si="69"/>
        <v>0</v>
      </c>
      <c r="N130" s="79">
        <f t="shared" si="69"/>
        <v>0</v>
      </c>
      <c r="O130" s="79">
        <f t="shared" si="69"/>
        <v>0</v>
      </c>
      <c r="P130" s="80">
        <f t="shared" si="69"/>
        <v>0</v>
      </c>
    </row>
    <row r="131" spans="1:16" ht="12" customHeight="1" x14ac:dyDescent="0.25">
      <c r="A131" s="347"/>
      <c r="B131" s="345"/>
      <c r="C131" s="307" t="s">
        <v>201</v>
      </c>
      <c r="D131" s="77">
        <f t="shared" si="69"/>
        <v>0</v>
      </c>
      <c r="E131" s="77">
        <f t="shared" si="69"/>
        <v>0</v>
      </c>
      <c r="F131" s="77">
        <f t="shared" si="69"/>
        <v>0</v>
      </c>
      <c r="G131" s="77">
        <f t="shared" si="69"/>
        <v>0</v>
      </c>
      <c r="H131" s="77">
        <f t="shared" si="69"/>
        <v>0</v>
      </c>
      <c r="I131" s="77">
        <f t="shared" si="69"/>
        <v>0</v>
      </c>
      <c r="J131" s="77">
        <f t="shared" si="69"/>
        <v>0</v>
      </c>
      <c r="K131" s="77">
        <f t="shared" si="69"/>
        <v>0</v>
      </c>
      <c r="L131" s="77">
        <f t="shared" si="69"/>
        <v>0</v>
      </c>
      <c r="M131" s="77">
        <f t="shared" si="69"/>
        <v>0</v>
      </c>
      <c r="N131" s="77">
        <f t="shared" si="69"/>
        <v>0</v>
      </c>
      <c r="O131" s="77">
        <f t="shared" si="69"/>
        <v>0</v>
      </c>
      <c r="P131" s="78">
        <f t="shared" si="69"/>
        <v>0</v>
      </c>
    </row>
    <row r="132" spans="1:16" ht="12" customHeight="1" x14ac:dyDescent="0.25">
      <c r="A132" s="347"/>
      <c r="B132" s="345"/>
      <c r="C132" s="308" t="s">
        <v>202</v>
      </c>
      <c r="D132" s="79">
        <f t="shared" si="69"/>
        <v>0</v>
      </c>
      <c r="E132" s="79">
        <f t="shared" si="69"/>
        <v>0</v>
      </c>
      <c r="F132" s="79">
        <f t="shared" si="69"/>
        <v>0</v>
      </c>
      <c r="G132" s="79">
        <f t="shared" si="69"/>
        <v>0</v>
      </c>
      <c r="H132" s="79">
        <f t="shared" si="69"/>
        <v>0</v>
      </c>
      <c r="I132" s="79">
        <f t="shared" si="69"/>
        <v>0</v>
      </c>
      <c r="J132" s="79">
        <f t="shared" si="69"/>
        <v>0</v>
      </c>
      <c r="K132" s="79">
        <f t="shared" si="69"/>
        <v>0</v>
      </c>
      <c r="L132" s="79">
        <f t="shared" si="69"/>
        <v>0</v>
      </c>
      <c r="M132" s="79">
        <f t="shared" si="69"/>
        <v>0</v>
      </c>
      <c r="N132" s="79">
        <f t="shared" si="69"/>
        <v>0</v>
      </c>
      <c r="O132" s="79">
        <f t="shared" si="69"/>
        <v>0</v>
      </c>
      <c r="P132" s="80">
        <f t="shared" si="69"/>
        <v>0</v>
      </c>
    </row>
    <row r="133" spans="1:16" ht="12" customHeight="1" x14ac:dyDescent="0.25">
      <c r="A133" s="347"/>
      <c r="B133" s="345"/>
      <c r="C133" s="307" t="s">
        <v>59</v>
      </c>
      <c r="D133" s="77">
        <f t="shared" si="69"/>
        <v>0</v>
      </c>
      <c r="E133" s="77">
        <f t="shared" si="69"/>
        <v>0</v>
      </c>
      <c r="F133" s="77">
        <f t="shared" si="69"/>
        <v>0</v>
      </c>
      <c r="G133" s="77">
        <f t="shared" si="69"/>
        <v>0</v>
      </c>
      <c r="H133" s="77">
        <f t="shared" si="69"/>
        <v>0</v>
      </c>
      <c r="I133" s="77">
        <f t="shared" si="69"/>
        <v>0</v>
      </c>
      <c r="J133" s="77">
        <f t="shared" si="69"/>
        <v>0</v>
      </c>
      <c r="K133" s="77">
        <f t="shared" si="69"/>
        <v>0</v>
      </c>
      <c r="L133" s="77">
        <f t="shared" si="69"/>
        <v>0</v>
      </c>
      <c r="M133" s="77">
        <f t="shared" si="69"/>
        <v>0</v>
      </c>
      <c r="N133" s="77">
        <f t="shared" si="69"/>
        <v>0</v>
      </c>
      <c r="O133" s="77">
        <f t="shared" si="69"/>
        <v>0</v>
      </c>
      <c r="P133" s="78">
        <f t="shared" si="69"/>
        <v>0</v>
      </c>
    </row>
    <row r="134" spans="1:16" ht="12" customHeight="1" x14ac:dyDescent="0.25">
      <c r="A134" s="347"/>
      <c r="B134" s="345"/>
      <c r="C134" s="308" t="s">
        <v>60</v>
      </c>
      <c r="D134" s="79">
        <f t="shared" si="69"/>
        <v>0</v>
      </c>
      <c r="E134" s="79">
        <f t="shared" si="69"/>
        <v>0</v>
      </c>
      <c r="F134" s="79">
        <f t="shared" si="69"/>
        <v>0</v>
      </c>
      <c r="G134" s="79">
        <f t="shared" si="69"/>
        <v>0</v>
      </c>
      <c r="H134" s="79">
        <f t="shared" si="69"/>
        <v>0</v>
      </c>
      <c r="I134" s="79">
        <f t="shared" si="69"/>
        <v>0</v>
      </c>
      <c r="J134" s="79">
        <f t="shared" si="69"/>
        <v>0</v>
      </c>
      <c r="K134" s="79">
        <f t="shared" si="69"/>
        <v>0</v>
      </c>
      <c r="L134" s="79">
        <f t="shared" si="69"/>
        <v>0</v>
      </c>
      <c r="M134" s="79">
        <f t="shared" si="69"/>
        <v>0</v>
      </c>
      <c r="N134" s="79">
        <f t="shared" si="69"/>
        <v>0</v>
      </c>
      <c r="O134" s="79">
        <f t="shared" si="69"/>
        <v>0</v>
      </c>
      <c r="P134" s="80">
        <f t="shared" si="69"/>
        <v>0</v>
      </c>
    </row>
    <row r="135" spans="1:16" ht="12" customHeight="1" x14ac:dyDescent="0.25">
      <c r="A135" s="347"/>
      <c r="B135" s="345"/>
      <c r="C135" s="307" t="s">
        <v>203</v>
      </c>
      <c r="D135" s="77">
        <f t="shared" si="69"/>
        <v>0</v>
      </c>
      <c r="E135" s="77">
        <f t="shared" si="69"/>
        <v>0</v>
      </c>
      <c r="F135" s="77">
        <f t="shared" si="69"/>
        <v>0</v>
      </c>
      <c r="G135" s="77">
        <f t="shared" si="69"/>
        <v>0</v>
      </c>
      <c r="H135" s="77">
        <f t="shared" si="69"/>
        <v>0</v>
      </c>
      <c r="I135" s="77">
        <f t="shared" si="69"/>
        <v>0</v>
      </c>
      <c r="J135" s="77">
        <f t="shared" si="69"/>
        <v>0</v>
      </c>
      <c r="K135" s="77">
        <f t="shared" si="69"/>
        <v>0</v>
      </c>
      <c r="L135" s="77">
        <f t="shared" si="69"/>
        <v>0</v>
      </c>
      <c r="M135" s="77">
        <f t="shared" si="69"/>
        <v>0</v>
      </c>
      <c r="N135" s="77">
        <f t="shared" si="69"/>
        <v>0</v>
      </c>
      <c r="O135" s="77">
        <f t="shared" si="69"/>
        <v>0</v>
      </c>
      <c r="P135" s="78">
        <f t="shared" si="69"/>
        <v>0</v>
      </c>
    </row>
    <row r="136" spans="1:16" ht="12" customHeight="1" x14ac:dyDescent="0.25">
      <c r="A136" s="347"/>
      <c r="B136" s="345"/>
      <c r="C136" s="308" t="s">
        <v>204</v>
      </c>
      <c r="D136" s="79">
        <f t="shared" si="69"/>
        <v>0</v>
      </c>
      <c r="E136" s="79">
        <f t="shared" si="69"/>
        <v>0</v>
      </c>
      <c r="F136" s="79">
        <f t="shared" si="69"/>
        <v>0</v>
      </c>
      <c r="G136" s="79">
        <f t="shared" si="69"/>
        <v>0</v>
      </c>
      <c r="H136" s="79">
        <f t="shared" si="69"/>
        <v>0</v>
      </c>
      <c r="I136" s="79">
        <f t="shared" si="69"/>
        <v>0</v>
      </c>
      <c r="J136" s="79">
        <f t="shared" si="69"/>
        <v>0</v>
      </c>
      <c r="K136" s="79">
        <f t="shared" si="69"/>
        <v>0</v>
      </c>
      <c r="L136" s="79">
        <f t="shared" si="69"/>
        <v>0</v>
      </c>
      <c r="M136" s="79">
        <f t="shared" si="69"/>
        <v>0</v>
      </c>
      <c r="N136" s="79">
        <f t="shared" si="69"/>
        <v>0</v>
      </c>
      <c r="O136" s="79">
        <f t="shared" si="69"/>
        <v>0</v>
      </c>
      <c r="P136" s="80">
        <f t="shared" si="69"/>
        <v>0</v>
      </c>
    </row>
    <row r="137" spans="1:16" ht="12" customHeight="1" x14ac:dyDescent="0.25">
      <c r="A137" s="347"/>
      <c r="B137" s="345"/>
      <c r="C137" s="307" t="s">
        <v>61</v>
      </c>
      <c r="D137" s="77">
        <f>SUM(D129:D136)</f>
        <v>0</v>
      </c>
      <c r="E137" s="77">
        <f t="shared" ref="E137:P137" si="70">SUM(E129:E136)</f>
        <v>0</v>
      </c>
      <c r="F137" s="77">
        <f t="shared" si="70"/>
        <v>0</v>
      </c>
      <c r="G137" s="77">
        <f t="shared" si="70"/>
        <v>0</v>
      </c>
      <c r="H137" s="77">
        <f t="shared" si="70"/>
        <v>0</v>
      </c>
      <c r="I137" s="77">
        <f t="shared" si="70"/>
        <v>0</v>
      </c>
      <c r="J137" s="77">
        <f t="shared" si="70"/>
        <v>0</v>
      </c>
      <c r="K137" s="77">
        <f t="shared" si="70"/>
        <v>0</v>
      </c>
      <c r="L137" s="77">
        <f t="shared" si="70"/>
        <v>0</v>
      </c>
      <c r="M137" s="77">
        <f t="shared" si="70"/>
        <v>0</v>
      </c>
      <c r="N137" s="77">
        <f t="shared" si="70"/>
        <v>0</v>
      </c>
      <c r="O137" s="77">
        <f t="shared" si="70"/>
        <v>0</v>
      </c>
      <c r="P137" s="78">
        <f t="shared" si="70"/>
        <v>0</v>
      </c>
    </row>
    <row r="138" spans="1:16" ht="12" customHeight="1" x14ac:dyDescent="0.25">
      <c r="A138" s="310" t="s">
        <v>287</v>
      </c>
      <c r="B138" s="187"/>
      <c r="C138" s="312"/>
      <c r="D138" s="328">
        <f>SUM(D128,D137)</f>
        <v>0</v>
      </c>
      <c r="E138" s="328">
        <f t="shared" ref="E138:P138" si="71">SUM(E128,E137)</f>
        <v>0</v>
      </c>
      <c r="F138" s="328">
        <f t="shared" si="71"/>
        <v>0</v>
      </c>
      <c r="G138" s="328">
        <f t="shared" si="71"/>
        <v>0</v>
      </c>
      <c r="H138" s="328">
        <f t="shared" si="71"/>
        <v>0</v>
      </c>
      <c r="I138" s="328">
        <f t="shared" si="71"/>
        <v>0</v>
      </c>
      <c r="J138" s="328">
        <f t="shared" si="71"/>
        <v>0</v>
      </c>
      <c r="K138" s="328">
        <f t="shared" si="71"/>
        <v>0</v>
      </c>
      <c r="L138" s="328">
        <f t="shared" si="71"/>
        <v>0</v>
      </c>
      <c r="M138" s="328">
        <f t="shared" si="71"/>
        <v>0</v>
      </c>
      <c r="N138" s="328">
        <f t="shared" si="71"/>
        <v>0</v>
      </c>
      <c r="O138" s="328">
        <f t="shared" si="71"/>
        <v>0</v>
      </c>
      <c r="P138" s="329">
        <f t="shared" si="71"/>
        <v>0</v>
      </c>
    </row>
    <row r="140" spans="1:16" x14ac:dyDescent="0.25">
      <c r="C140" s="64" t="s">
        <v>255</v>
      </c>
      <c r="D140" s="59" t="str">
        <f>'EŠ-1-og_kanton'!C21</f>
        <v>_________. godine</v>
      </c>
      <c r="E140" s="59"/>
      <c r="G140" s="59"/>
      <c r="H140" s="83" t="s">
        <v>256</v>
      </c>
      <c r="J140" s="82"/>
      <c r="K140" s="64" t="s">
        <v>257</v>
      </c>
      <c r="L140" s="59" t="str">
        <f>'EŠ-1-og_kanton'!S21</f>
        <v>_________________________</v>
      </c>
      <c r="P140" s="326"/>
    </row>
  </sheetData>
  <sheetProtection password="C9E9" sheet="1" formatCells="0" formatColumns="0" formatRows="0" selectLockedCells="1"/>
  <mergeCells count="29">
    <mergeCell ref="D3:L3"/>
    <mergeCell ref="A1:P1"/>
    <mergeCell ref="A67:A83"/>
    <mergeCell ref="P8:P10"/>
    <mergeCell ref="D9:J9"/>
    <mergeCell ref="M9:M10"/>
    <mergeCell ref="N9:N10"/>
    <mergeCell ref="A13:A29"/>
    <mergeCell ref="A31:A47"/>
    <mergeCell ref="A49:A65"/>
    <mergeCell ref="K8:K10"/>
    <mergeCell ref="L8:L10"/>
    <mergeCell ref="M8:N8"/>
    <mergeCell ref="O8:O10"/>
    <mergeCell ref="B67:B83"/>
    <mergeCell ref="D11:P11"/>
    <mergeCell ref="A121:A137"/>
    <mergeCell ref="B121:B137"/>
    <mergeCell ref="A85:A101"/>
    <mergeCell ref="A103:A119"/>
    <mergeCell ref="B85:B101"/>
    <mergeCell ref="B103:B119"/>
    <mergeCell ref="A8:A11"/>
    <mergeCell ref="B49:B65"/>
    <mergeCell ref="C8:C11"/>
    <mergeCell ref="D8:J8"/>
    <mergeCell ref="B13:B29"/>
    <mergeCell ref="B31:B47"/>
    <mergeCell ref="B8:B11"/>
  </mergeCells>
  <printOptions horizontalCentered="1"/>
  <pageMargins left="0.11811023622047245" right="0.11811023622047245" top="0.31496062992125984" bottom="0.31496062992125984" header="0.31496062992125984" footer="0.11811023622047245"/>
  <pageSetup paperSize="9" orientation="landscape" r:id="rId1"/>
  <headerFooter>
    <oddFooter>Page &amp;P of &amp;N</oddFooter>
  </headerFooter>
  <rowBreaks count="3" manualBreakCount="3">
    <brk id="48" max="16383" man="1"/>
    <brk id="84" max="16383" man="1"/>
    <brk id="120" max="16383" man="1"/>
  </row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37"/>
  <sheetViews>
    <sheetView showGridLines="0" zoomScale="130" zoomScaleNormal="130" zoomScaleSheetLayoutView="110" workbookViewId="0">
      <selection activeCell="D20" sqref="D20"/>
    </sheetView>
  </sheetViews>
  <sheetFormatPr defaultRowHeight="15" x14ac:dyDescent="0.25"/>
  <cols>
    <col min="1" max="1" width="14.42578125" style="41" customWidth="1"/>
    <col min="2" max="3" width="9.140625" style="41"/>
    <col min="4" max="9" width="8.7109375" style="41" customWidth="1"/>
    <col min="10" max="10" width="9.28515625" style="41" customWidth="1"/>
    <col min="11" max="14" width="8.5703125" style="41" customWidth="1"/>
    <col min="15" max="15" width="8.85546875" style="41" customWidth="1"/>
    <col min="16" max="16" width="7.7109375" style="128" customWidth="1"/>
    <col min="17" max="17" width="9.140625" style="14"/>
  </cols>
  <sheetData>
    <row r="1" spans="1:16" ht="12.75" customHeight="1" x14ac:dyDescent="0.25">
      <c r="A1" s="338" t="s">
        <v>279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ht="12.75" customHeight="1" x14ac:dyDescent="0.25">
      <c r="A2" s="124" t="s">
        <v>278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P2" s="126"/>
    </row>
    <row r="3" spans="1:16" ht="12.75" customHeight="1" x14ac:dyDescent="0.25">
      <c r="A3" s="4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P3" s="126"/>
    </row>
    <row r="4" spans="1:16" ht="12.75" customHeight="1" x14ac:dyDescent="0.25">
      <c r="A4" s="44" t="s">
        <v>0</v>
      </c>
      <c r="B4" s="45" t="str">
        <f>'EŠ-1-og_kanton'!B5</f>
        <v>31.12.20__. godine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P4" s="126"/>
    </row>
    <row r="5" spans="1:16" ht="12.75" customHeight="1" x14ac:dyDescent="0.25">
      <c r="A5" s="44" t="s">
        <v>252</v>
      </c>
      <c r="B5" s="45">
        <f>'EŠ-1-og_kanton'!B6</f>
        <v>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P5" s="126"/>
    </row>
    <row r="6" spans="1:16" ht="12.75" customHeight="1" x14ac:dyDescent="0.25">
      <c r="A6" s="44" t="s">
        <v>250</v>
      </c>
      <c r="B6" s="45">
        <f>'EŠ-1-og_kanton'!B7</f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P6" s="126"/>
    </row>
    <row r="7" spans="1:16" ht="12.75" customHeight="1" x14ac:dyDescent="0.25">
      <c r="E7" s="62"/>
      <c r="F7" s="62"/>
      <c r="G7" s="62"/>
      <c r="H7" s="62"/>
      <c r="I7" s="352" t="s">
        <v>271</v>
      </c>
      <c r="J7" s="352"/>
      <c r="K7" s="352"/>
      <c r="L7" s="127">
        <f>'EŠ-1-og_kanton'!M18</f>
        <v>0</v>
      </c>
      <c r="M7" s="124" t="s">
        <v>15</v>
      </c>
      <c r="P7" s="126"/>
    </row>
    <row r="8" spans="1:16" ht="15" customHeight="1" x14ac:dyDescent="0.25">
      <c r="A8" s="339" t="s">
        <v>1</v>
      </c>
      <c r="B8" s="346" t="s">
        <v>16</v>
      </c>
      <c r="C8" s="346" t="s">
        <v>17</v>
      </c>
      <c r="D8" s="339" t="s">
        <v>18</v>
      </c>
      <c r="E8" s="339"/>
      <c r="F8" s="339"/>
      <c r="G8" s="339"/>
      <c r="H8" s="339"/>
      <c r="I8" s="339"/>
      <c r="J8" s="339"/>
      <c r="K8" s="346" t="s">
        <v>19</v>
      </c>
      <c r="L8" s="346" t="s">
        <v>20</v>
      </c>
      <c r="M8" s="346" t="s">
        <v>21</v>
      </c>
      <c r="N8" s="346"/>
      <c r="O8" s="346" t="s">
        <v>22</v>
      </c>
      <c r="P8" s="340" t="s">
        <v>23</v>
      </c>
    </row>
    <row r="9" spans="1:16" ht="15.75" customHeight="1" x14ac:dyDescent="0.25">
      <c r="A9" s="339"/>
      <c r="B9" s="346"/>
      <c r="C9" s="346"/>
      <c r="D9" s="339" t="s">
        <v>24</v>
      </c>
      <c r="E9" s="339"/>
      <c r="F9" s="339"/>
      <c r="G9" s="339"/>
      <c r="H9" s="339"/>
      <c r="I9" s="339"/>
      <c r="J9" s="339"/>
      <c r="K9" s="346"/>
      <c r="L9" s="346"/>
      <c r="M9" s="346"/>
      <c r="N9" s="346"/>
      <c r="O9" s="346"/>
      <c r="P9" s="340"/>
    </row>
    <row r="10" spans="1:16" ht="15" customHeight="1" x14ac:dyDescent="0.25">
      <c r="A10" s="339"/>
      <c r="B10" s="346"/>
      <c r="C10" s="346"/>
      <c r="D10" s="339"/>
      <c r="E10" s="339"/>
      <c r="F10" s="339"/>
      <c r="G10" s="339"/>
      <c r="H10" s="339"/>
      <c r="I10" s="339"/>
      <c r="J10" s="339"/>
      <c r="K10" s="346"/>
      <c r="L10" s="346"/>
      <c r="M10" s="346" t="s">
        <v>25</v>
      </c>
      <c r="N10" s="346" t="s">
        <v>26</v>
      </c>
      <c r="O10" s="346"/>
      <c r="P10" s="340"/>
    </row>
    <row r="11" spans="1:16" ht="18.75" customHeight="1" x14ac:dyDescent="0.25">
      <c r="A11" s="339"/>
      <c r="B11" s="346"/>
      <c r="C11" s="346"/>
      <c r="D11" s="49" t="s">
        <v>27</v>
      </c>
      <c r="E11" s="49" t="s">
        <v>28</v>
      </c>
      <c r="F11" s="28" t="s">
        <v>29</v>
      </c>
      <c r="G11" s="28" t="s">
        <v>30</v>
      </c>
      <c r="H11" s="28" t="s">
        <v>31</v>
      </c>
      <c r="I11" s="28" t="s">
        <v>32</v>
      </c>
      <c r="J11" s="28" t="s">
        <v>33</v>
      </c>
      <c r="K11" s="346"/>
      <c r="L11" s="346"/>
      <c r="M11" s="346"/>
      <c r="N11" s="346"/>
      <c r="O11" s="346"/>
      <c r="P11" s="340"/>
    </row>
    <row r="12" spans="1:16" x14ac:dyDescent="0.25">
      <c r="A12" s="339"/>
      <c r="B12" s="346"/>
      <c r="C12" s="346"/>
      <c r="D12" s="339" t="s">
        <v>277</v>
      </c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</row>
    <row r="13" spans="1:16" ht="10.5" customHeight="1" x14ac:dyDescent="0.25">
      <c r="A13" s="123" t="s">
        <v>227</v>
      </c>
      <c r="B13" s="123">
        <v>2</v>
      </c>
      <c r="C13" s="20" t="s">
        <v>244</v>
      </c>
      <c r="D13" s="21" t="s">
        <v>245</v>
      </c>
      <c r="E13" s="21" t="s">
        <v>246</v>
      </c>
      <c r="F13" s="21" t="s">
        <v>247</v>
      </c>
      <c r="G13" s="21" t="s">
        <v>34</v>
      </c>
      <c r="H13" s="21" t="s">
        <v>35</v>
      </c>
      <c r="I13" s="21" t="s">
        <v>36</v>
      </c>
      <c r="J13" s="21" t="s">
        <v>37</v>
      </c>
      <c r="K13" s="21" t="s">
        <v>38</v>
      </c>
      <c r="L13" s="21" t="s">
        <v>39</v>
      </c>
      <c r="M13" s="21" t="s">
        <v>40</v>
      </c>
      <c r="N13" s="21" t="s">
        <v>41</v>
      </c>
      <c r="O13" s="21" t="s">
        <v>42</v>
      </c>
      <c r="P13" s="22" t="s">
        <v>170</v>
      </c>
    </row>
    <row r="14" spans="1:16" ht="12" customHeight="1" x14ac:dyDescent="0.25">
      <c r="A14" s="344" t="str">
        <f>IF('EŠ-1-og_kanton'!A12="","",'EŠ-1-og_kanton'!A12)</f>
        <v/>
      </c>
      <c r="B14" s="345">
        <f>'EŠ-1-og_kanton'!M12</f>
        <v>0</v>
      </c>
      <c r="C14" s="109" t="s">
        <v>43</v>
      </c>
      <c r="D14" s="71"/>
      <c r="E14" s="71"/>
      <c r="F14" s="71"/>
      <c r="G14" s="71"/>
      <c r="H14" s="71"/>
      <c r="I14" s="71"/>
      <c r="J14" s="77">
        <f>SUM(D14:I14)</f>
        <v>0</v>
      </c>
      <c r="K14" s="71"/>
      <c r="L14" s="71"/>
      <c r="M14" s="71"/>
      <c r="N14" s="71"/>
      <c r="O14" s="77" t="str">
        <f>IF((L14-M14-N14)&lt;=0,"",L14-M14-N14)</f>
        <v/>
      </c>
      <c r="P14" s="78" t="str">
        <f>IF(L14-M14-N14&gt;=0,"",L14-M14-N14)</f>
        <v/>
      </c>
    </row>
    <row r="15" spans="1:16" ht="12" customHeight="1" x14ac:dyDescent="0.25">
      <c r="A15" s="344"/>
      <c r="B15" s="345"/>
      <c r="C15" s="108" t="s">
        <v>44</v>
      </c>
      <c r="D15" s="50"/>
      <c r="E15" s="50"/>
      <c r="F15" s="50"/>
      <c r="G15" s="50"/>
      <c r="H15" s="50"/>
      <c r="I15" s="50"/>
      <c r="J15" s="79">
        <f t="shared" ref="J15:J30" si="0">SUM(D15:I15)</f>
        <v>0</v>
      </c>
      <c r="K15" s="50"/>
      <c r="L15" s="50"/>
      <c r="M15" s="50"/>
      <c r="N15" s="50"/>
      <c r="O15" s="79" t="str">
        <f>IF((L15-M15-N15)&lt;=0,"",L15-M15-N15)</f>
        <v/>
      </c>
      <c r="P15" s="80" t="str">
        <f>IF(L15-M15-N15&gt;=0,"",L15-M15-N15)</f>
        <v/>
      </c>
    </row>
    <row r="16" spans="1:16" ht="12" customHeight="1" x14ac:dyDescent="0.25">
      <c r="A16" s="344"/>
      <c r="B16" s="345"/>
      <c r="C16" s="109" t="s">
        <v>45</v>
      </c>
      <c r="D16" s="77">
        <f t="shared" ref="D16:P16" si="1">SUM(D14:D15)</f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77">
        <f t="shared" si="1"/>
        <v>0</v>
      </c>
      <c r="I16" s="77">
        <f t="shared" si="1"/>
        <v>0</v>
      </c>
      <c r="J16" s="77">
        <f t="shared" si="1"/>
        <v>0</v>
      </c>
      <c r="K16" s="77">
        <f t="shared" si="1"/>
        <v>0</v>
      </c>
      <c r="L16" s="77">
        <f t="shared" si="1"/>
        <v>0</v>
      </c>
      <c r="M16" s="77">
        <f t="shared" si="1"/>
        <v>0</v>
      </c>
      <c r="N16" s="77">
        <f t="shared" si="1"/>
        <v>0</v>
      </c>
      <c r="O16" s="77">
        <f t="shared" si="1"/>
        <v>0</v>
      </c>
      <c r="P16" s="78">
        <f t="shared" si="1"/>
        <v>0</v>
      </c>
    </row>
    <row r="17" spans="1:16" ht="12" customHeight="1" x14ac:dyDescent="0.25">
      <c r="A17" s="344" t="str">
        <f>IF('EŠ-1-og_kanton'!A13="","",'EŠ-1-og_kanton'!A13)</f>
        <v/>
      </c>
      <c r="B17" s="345">
        <f>'EŠ-1-og_kanton'!M13</f>
        <v>0</v>
      </c>
      <c r="C17" s="108" t="s">
        <v>43</v>
      </c>
      <c r="D17" s="50"/>
      <c r="E17" s="50"/>
      <c r="F17" s="50"/>
      <c r="G17" s="50"/>
      <c r="H17" s="50"/>
      <c r="I17" s="50"/>
      <c r="J17" s="79">
        <f t="shared" ref="J17" si="2">SUM(D17:I17)</f>
        <v>0</v>
      </c>
      <c r="K17" s="50"/>
      <c r="L17" s="50"/>
      <c r="M17" s="50"/>
      <c r="N17" s="50"/>
      <c r="O17" s="79" t="str">
        <f t="shared" ref="O17:O18" si="3">IF((L17-M17-N17)&lt;=0,"",L17-M17-N17)</f>
        <v/>
      </c>
      <c r="P17" s="80" t="str">
        <f t="shared" ref="P17:P18" si="4">IF(L17-M17-N17&gt;=0,"",L17-M17-N17)</f>
        <v/>
      </c>
    </row>
    <row r="18" spans="1:16" ht="12" customHeight="1" x14ac:dyDescent="0.25">
      <c r="A18" s="344"/>
      <c r="B18" s="345"/>
      <c r="C18" s="109" t="s">
        <v>44</v>
      </c>
      <c r="D18" s="71"/>
      <c r="E18" s="71"/>
      <c r="F18" s="71"/>
      <c r="G18" s="71"/>
      <c r="H18" s="71"/>
      <c r="I18" s="71"/>
      <c r="J18" s="77">
        <f t="shared" si="0"/>
        <v>0</v>
      </c>
      <c r="K18" s="71"/>
      <c r="L18" s="71"/>
      <c r="M18" s="71"/>
      <c r="N18" s="71"/>
      <c r="O18" s="77" t="str">
        <f t="shared" si="3"/>
        <v/>
      </c>
      <c r="P18" s="111" t="str">
        <f t="shared" si="4"/>
        <v/>
      </c>
    </row>
    <row r="19" spans="1:16" ht="12" customHeight="1" x14ac:dyDescent="0.25">
      <c r="A19" s="344"/>
      <c r="B19" s="345"/>
      <c r="C19" s="108" t="s">
        <v>45</v>
      </c>
      <c r="D19" s="79">
        <f t="shared" ref="D19:P28" si="5">SUM(D17:D18)</f>
        <v>0</v>
      </c>
      <c r="E19" s="79">
        <f t="shared" si="5"/>
        <v>0</v>
      </c>
      <c r="F19" s="79">
        <f t="shared" si="5"/>
        <v>0</v>
      </c>
      <c r="G19" s="79">
        <f t="shared" si="5"/>
        <v>0</v>
      </c>
      <c r="H19" s="79">
        <f t="shared" si="5"/>
        <v>0</v>
      </c>
      <c r="I19" s="79">
        <f t="shared" si="5"/>
        <v>0</v>
      </c>
      <c r="J19" s="79">
        <f t="shared" si="5"/>
        <v>0</v>
      </c>
      <c r="K19" s="79">
        <f t="shared" si="5"/>
        <v>0</v>
      </c>
      <c r="L19" s="79">
        <f t="shared" si="5"/>
        <v>0</v>
      </c>
      <c r="M19" s="79">
        <f t="shared" si="5"/>
        <v>0</v>
      </c>
      <c r="N19" s="79">
        <f t="shared" si="5"/>
        <v>0</v>
      </c>
      <c r="O19" s="79">
        <f t="shared" si="5"/>
        <v>0</v>
      </c>
      <c r="P19" s="110">
        <f t="shared" si="5"/>
        <v>0</v>
      </c>
    </row>
    <row r="20" spans="1:16" ht="12" customHeight="1" x14ac:dyDescent="0.25">
      <c r="A20" s="344" t="str">
        <f>IF('EŠ-1-og_kanton'!A14="","",'EŠ-1-og_kanton'!A14)</f>
        <v/>
      </c>
      <c r="B20" s="345">
        <f>'EŠ-1-og_kanton'!M14</f>
        <v>0</v>
      </c>
      <c r="C20" s="109" t="s">
        <v>43</v>
      </c>
      <c r="D20" s="71"/>
      <c r="E20" s="71"/>
      <c r="F20" s="71"/>
      <c r="G20" s="71"/>
      <c r="H20" s="71"/>
      <c r="I20" s="71"/>
      <c r="J20" s="77">
        <f t="shared" ref="J20" si="6">SUM(D20:I20)</f>
        <v>0</v>
      </c>
      <c r="K20" s="71"/>
      <c r="L20" s="71"/>
      <c r="M20" s="71"/>
      <c r="N20" s="71"/>
      <c r="O20" s="77" t="str">
        <f t="shared" ref="O20:O21" si="7">IF((L20-M20-N20)&lt;=0,"",L20-M20-N20)</f>
        <v/>
      </c>
      <c r="P20" s="78" t="str">
        <f t="shared" ref="P20:P21" si="8">IF(L20-M20-N20&gt;=0,"",L20-M20-N20)</f>
        <v/>
      </c>
    </row>
    <row r="21" spans="1:16" ht="12" customHeight="1" x14ac:dyDescent="0.25">
      <c r="A21" s="344"/>
      <c r="B21" s="345"/>
      <c r="C21" s="108" t="s">
        <v>44</v>
      </c>
      <c r="D21" s="50"/>
      <c r="E21" s="50"/>
      <c r="F21" s="50"/>
      <c r="G21" s="50"/>
      <c r="H21" s="50"/>
      <c r="I21" s="50"/>
      <c r="J21" s="79">
        <f t="shared" si="0"/>
        <v>0</v>
      </c>
      <c r="K21" s="50"/>
      <c r="L21" s="50"/>
      <c r="M21" s="50"/>
      <c r="N21" s="50"/>
      <c r="O21" s="79" t="str">
        <f t="shared" si="7"/>
        <v/>
      </c>
      <c r="P21" s="110" t="str">
        <f t="shared" si="8"/>
        <v/>
      </c>
    </row>
    <row r="22" spans="1:16" ht="12" customHeight="1" x14ac:dyDescent="0.25">
      <c r="A22" s="344"/>
      <c r="B22" s="345"/>
      <c r="C22" s="109" t="s">
        <v>45</v>
      </c>
      <c r="D22" s="77">
        <f t="shared" ref="D22:J22" si="9">SUM(D20:D21)</f>
        <v>0</v>
      </c>
      <c r="E22" s="77">
        <f t="shared" si="9"/>
        <v>0</v>
      </c>
      <c r="F22" s="77">
        <f t="shared" si="9"/>
        <v>0</v>
      </c>
      <c r="G22" s="77">
        <f t="shared" si="9"/>
        <v>0</v>
      </c>
      <c r="H22" s="77">
        <f t="shared" si="9"/>
        <v>0</v>
      </c>
      <c r="I22" s="77">
        <f t="shared" si="9"/>
        <v>0</v>
      </c>
      <c r="J22" s="77">
        <f t="shared" si="9"/>
        <v>0</v>
      </c>
      <c r="K22" s="77">
        <f t="shared" si="5"/>
        <v>0</v>
      </c>
      <c r="L22" s="77">
        <f t="shared" si="5"/>
        <v>0</v>
      </c>
      <c r="M22" s="77">
        <f t="shared" si="5"/>
        <v>0</v>
      </c>
      <c r="N22" s="77">
        <f t="shared" si="5"/>
        <v>0</v>
      </c>
      <c r="O22" s="77">
        <f t="shared" si="5"/>
        <v>0</v>
      </c>
      <c r="P22" s="111">
        <f t="shared" si="5"/>
        <v>0</v>
      </c>
    </row>
    <row r="23" spans="1:16" ht="12" customHeight="1" x14ac:dyDescent="0.25">
      <c r="A23" s="344" t="str">
        <f>IF('EŠ-1-og_kanton'!A15="","",'EŠ-1-og_kanton'!A15)</f>
        <v/>
      </c>
      <c r="B23" s="345">
        <f>'EŠ-1-og_kanton'!M15</f>
        <v>0</v>
      </c>
      <c r="C23" s="108" t="s">
        <v>43</v>
      </c>
      <c r="D23" s="50"/>
      <c r="E23" s="50"/>
      <c r="F23" s="50"/>
      <c r="G23" s="50"/>
      <c r="H23" s="50"/>
      <c r="I23" s="50"/>
      <c r="J23" s="79">
        <f t="shared" ref="J23" si="10">SUM(D23:I23)</f>
        <v>0</v>
      </c>
      <c r="K23" s="50"/>
      <c r="L23" s="50"/>
      <c r="M23" s="50"/>
      <c r="N23" s="50"/>
      <c r="O23" s="79" t="str">
        <f t="shared" ref="O23:O24" si="11">IF((L23-M23-N23)&lt;=0,"",L23-M23-N23)</f>
        <v/>
      </c>
      <c r="P23" s="80" t="str">
        <f t="shared" ref="P23:P24" si="12">IF(L23-M23-N23&gt;=0,"",L23-M23-N23)</f>
        <v/>
      </c>
    </row>
    <row r="24" spans="1:16" ht="12" customHeight="1" x14ac:dyDescent="0.25">
      <c r="A24" s="344"/>
      <c r="B24" s="345"/>
      <c r="C24" s="109" t="s">
        <v>44</v>
      </c>
      <c r="D24" s="71"/>
      <c r="E24" s="71"/>
      <c r="F24" s="71"/>
      <c r="G24" s="71"/>
      <c r="H24" s="71"/>
      <c r="I24" s="71"/>
      <c r="J24" s="77">
        <f t="shared" si="0"/>
        <v>0</v>
      </c>
      <c r="K24" s="71"/>
      <c r="L24" s="71"/>
      <c r="M24" s="71"/>
      <c r="N24" s="71"/>
      <c r="O24" s="77" t="str">
        <f t="shared" si="11"/>
        <v/>
      </c>
      <c r="P24" s="111" t="str">
        <f t="shared" si="12"/>
        <v/>
      </c>
    </row>
    <row r="25" spans="1:16" ht="12" customHeight="1" x14ac:dyDescent="0.25">
      <c r="A25" s="344"/>
      <c r="B25" s="345"/>
      <c r="C25" s="108" t="s">
        <v>45</v>
      </c>
      <c r="D25" s="79">
        <f t="shared" ref="D25:P25" si="13">SUM(D23:D24)</f>
        <v>0</v>
      </c>
      <c r="E25" s="79">
        <f t="shared" si="13"/>
        <v>0</v>
      </c>
      <c r="F25" s="79">
        <f t="shared" si="13"/>
        <v>0</v>
      </c>
      <c r="G25" s="79">
        <f t="shared" si="13"/>
        <v>0</v>
      </c>
      <c r="H25" s="79">
        <f t="shared" si="13"/>
        <v>0</v>
      </c>
      <c r="I25" s="79">
        <f t="shared" si="13"/>
        <v>0</v>
      </c>
      <c r="J25" s="79">
        <f t="shared" si="13"/>
        <v>0</v>
      </c>
      <c r="K25" s="79">
        <f t="shared" si="13"/>
        <v>0</v>
      </c>
      <c r="L25" s="79">
        <f t="shared" si="13"/>
        <v>0</v>
      </c>
      <c r="M25" s="79">
        <f t="shared" si="13"/>
        <v>0</v>
      </c>
      <c r="N25" s="79">
        <f t="shared" si="13"/>
        <v>0</v>
      </c>
      <c r="O25" s="79">
        <f t="shared" si="13"/>
        <v>0</v>
      </c>
      <c r="P25" s="110">
        <f t="shared" si="13"/>
        <v>0</v>
      </c>
    </row>
    <row r="26" spans="1:16" ht="12" customHeight="1" x14ac:dyDescent="0.25">
      <c r="A26" s="344" t="str">
        <f>IF('EŠ-1-og_kanton'!A16="","",'EŠ-1-og_kanton'!A16)</f>
        <v/>
      </c>
      <c r="B26" s="345">
        <f>'EŠ-1-og_kanton'!M16</f>
        <v>0</v>
      </c>
      <c r="C26" s="109" t="s">
        <v>43</v>
      </c>
      <c r="D26" s="71"/>
      <c r="E26" s="71"/>
      <c r="F26" s="71"/>
      <c r="G26" s="71"/>
      <c r="H26" s="71"/>
      <c r="I26" s="71"/>
      <c r="J26" s="77">
        <f t="shared" ref="J26" si="14">SUM(D26:I26)</f>
        <v>0</v>
      </c>
      <c r="K26" s="71"/>
      <c r="L26" s="71"/>
      <c r="M26" s="71"/>
      <c r="N26" s="71"/>
      <c r="O26" s="77" t="str">
        <f t="shared" ref="O26:O27" si="15">IF((L26-M26-N26)&lt;=0,"",L26-M26-N26)</f>
        <v/>
      </c>
      <c r="P26" s="78" t="str">
        <f t="shared" ref="P26:P27" si="16">IF(L26-M26-N26&gt;=0,"",L26-M26-N26)</f>
        <v/>
      </c>
    </row>
    <row r="27" spans="1:16" ht="12" customHeight="1" x14ac:dyDescent="0.25">
      <c r="A27" s="344"/>
      <c r="B27" s="345"/>
      <c r="C27" s="108" t="s">
        <v>44</v>
      </c>
      <c r="D27" s="50"/>
      <c r="E27" s="50"/>
      <c r="F27" s="50"/>
      <c r="G27" s="50"/>
      <c r="H27" s="50"/>
      <c r="I27" s="50"/>
      <c r="J27" s="79">
        <f t="shared" si="0"/>
        <v>0</v>
      </c>
      <c r="K27" s="50"/>
      <c r="L27" s="50"/>
      <c r="M27" s="50"/>
      <c r="N27" s="50"/>
      <c r="O27" s="79" t="str">
        <f t="shared" si="15"/>
        <v/>
      </c>
      <c r="P27" s="110" t="str">
        <f t="shared" si="16"/>
        <v/>
      </c>
    </row>
    <row r="28" spans="1:16" ht="12" customHeight="1" x14ac:dyDescent="0.25">
      <c r="A28" s="344"/>
      <c r="B28" s="345"/>
      <c r="C28" s="109" t="s">
        <v>45</v>
      </c>
      <c r="D28" s="77">
        <f t="shared" ref="D28:J28" si="17">SUM(D26:D27)</f>
        <v>0</v>
      </c>
      <c r="E28" s="77">
        <f t="shared" si="17"/>
        <v>0</v>
      </c>
      <c r="F28" s="77">
        <f t="shared" si="17"/>
        <v>0</v>
      </c>
      <c r="G28" s="77">
        <f t="shared" si="17"/>
        <v>0</v>
      </c>
      <c r="H28" s="77">
        <f t="shared" si="17"/>
        <v>0</v>
      </c>
      <c r="I28" s="77">
        <f t="shared" si="17"/>
        <v>0</v>
      </c>
      <c r="J28" s="77">
        <f t="shared" si="17"/>
        <v>0</v>
      </c>
      <c r="K28" s="77">
        <f t="shared" si="5"/>
        <v>0</v>
      </c>
      <c r="L28" s="77">
        <f t="shared" si="5"/>
        <v>0</v>
      </c>
      <c r="M28" s="77">
        <f t="shared" si="5"/>
        <v>0</v>
      </c>
      <c r="N28" s="77">
        <f t="shared" si="5"/>
        <v>0</v>
      </c>
      <c r="O28" s="77">
        <f t="shared" si="5"/>
        <v>0</v>
      </c>
      <c r="P28" s="111">
        <f t="shared" si="5"/>
        <v>0</v>
      </c>
    </row>
    <row r="29" spans="1:16" ht="12" customHeight="1" x14ac:dyDescent="0.25">
      <c r="A29" s="344" t="str">
        <f>IF('EŠ-1-og_kanton'!A17="","",'EŠ-1-og_kanton'!A17)</f>
        <v/>
      </c>
      <c r="B29" s="345">
        <f>'EŠ-1-og_kanton'!M17</f>
        <v>0</v>
      </c>
      <c r="C29" s="108" t="s">
        <v>43</v>
      </c>
      <c r="D29" s="38"/>
      <c r="E29" s="38"/>
      <c r="F29" s="38"/>
      <c r="G29" s="38"/>
      <c r="H29" s="38"/>
      <c r="I29" s="38"/>
      <c r="J29" s="79">
        <f t="shared" ref="J29" si="18">SUM(D29:I29)</f>
        <v>0</v>
      </c>
      <c r="K29" s="38"/>
      <c r="L29" s="38"/>
      <c r="M29" s="38"/>
      <c r="N29" s="38"/>
      <c r="O29" s="107" t="str">
        <f t="shared" ref="O29:O30" si="19">IF((L29-M29-N29)&lt;=0,"",L29-M29-N29)</f>
        <v/>
      </c>
      <c r="P29" s="112" t="str">
        <f t="shared" ref="P29:P30" si="20">IF(L29-M29-N29&gt;=0,"",L29-M29-N29)</f>
        <v/>
      </c>
    </row>
    <row r="30" spans="1:16" ht="12" customHeight="1" x14ac:dyDescent="0.25">
      <c r="A30" s="344"/>
      <c r="B30" s="345"/>
      <c r="C30" s="109" t="s">
        <v>44</v>
      </c>
      <c r="D30" s="113"/>
      <c r="E30" s="113"/>
      <c r="F30" s="113"/>
      <c r="G30" s="113"/>
      <c r="H30" s="113"/>
      <c r="I30" s="113"/>
      <c r="J30" s="77">
        <f t="shared" si="0"/>
        <v>0</v>
      </c>
      <c r="K30" s="113"/>
      <c r="L30" s="113"/>
      <c r="M30" s="113"/>
      <c r="N30" s="113"/>
      <c r="O30" s="114" t="str">
        <f t="shared" si="19"/>
        <v/>
      </c>
      <c r="P30" s="115" t="str">
        <f t="shared" si="20"/>
        <v/>
      </c>
    </row>
    <row r="31" spans="1:16" ht="12" customHeight="1" x14ac:dyDescent="0.25">
      <c r="A31" s="344"/>
      <c r="B31" s="345"/>
      <c r="C31" s="108" t="s">
        <v>45</v>
      </c>
      <c r="D31" s="79">
        <f t="shared" ref="D31:P31" si="21">SUM(D29:D30)</f>
        <v>0</v>
      </c>
      <c r="E31" s="79">
        <f t="shared" si="21"/>
        <v>0</v>
      </c>
      <c r="F31" s="79">
        <f t="shared" si="21"/>
        <v>0</v>
      </c>
      <c r="G31" s="79">
        <f t="shared" si="21"/>
        <v>0</v>
      </c>
      <c r="H31" s="79">
        <f t="shared" si="21"/>
        <v>0</v>
      </c>
      <c r="I31" s="79">
        <f t="shared" si="21"/>
        <v>0</v>
      </c>
      <c r="J31" s="79">
        <f t="shared" si="21"/>
        <v>0</v>
      </c>
      <c r="K31" s="79">
        <f t="shared" si="21"/>
        <v>0</v>
      </c>
      <c r="L31" s="79">
        <f t="shared" si="21"/>
        <v>0</v>
      </c>
      <c r="M31" s="79">
        <f t="shared" si="21"/>
        <v>0</v>
      </c>
      <c r="N31" s="79">
        <f t="shared" si="21"/>
        <v>0</v>
      </c>
      <c r="O31" s="79">
        <f t="shared" si="21"/>
        <v>0</v>
      </c>
      <c r="P31" s="110">
        <f t="shared" si="21"/>
        <v>0</v>
      </c>
    </row>
    <row r="32" spans="1:16" ht="12" customHeight="1" x14ac:dyDescent="0.25">
      <c r="A32" s="344" t="s">
        <v>167</v>
      </c>
      <c r="B32" s="345">
        <f>SUM(B14:B31)</f>
        <v>0</v>
      </c>
      <c r="C32" s="109" t="s">
        <v>43</v>
      </c>
      <c r="D32" s="77">
        <f>SUM(D14,D17,D20,D23,D26,D29)</f>
        <v>0</v>
      </c>
      <c r="E32" s="77">
        <f t="shared" ref="E32:P33" si="22">SUM(E14,E17,E20,E23,E26,E29)</f>
        <v>0</v>
      </c>
      <c r="F32" s="77">
        <f t="shared" si="22"/>
        <v>0</v>
      </c>
      <c r="G32" s="77">
        <f t="shared" si="22"/>
        <v>0</v>
      </c>
      <c r="H32" s="77">
        <f t="shared" si="22"/>
        <v>0</v>
      </c>
      <c r="I32" s="77">
        <f t="shared" si="22"/>
        <v>0</v>
      </c>
      <c r="J32" s="77">
        <f t="shared" si="22"/>
        <v>0</v>
      </c>
      <c r="K32" s="77">
        <f t="shared" si="22"/>
        <v>0</v>
      </c>
      <c r="L32" s="77">
        <f t="shared" si="22"/>
        <v>0</v>
      </c>
      <c r="M32" s="77">
        <f t="shared" si="22"/>
        <v>0</v>
      </c>
      <c r="N32" s="77">
        <f t="shared" si="22"/>
        <v>0</v>
      </c>
      <c r="O32" s="77">
        <f t="shared" si="22"/>
        <v>0</v>
      </c>
      <c r="P32" s="78">
        <f t="shared" si="22"/>
        <v>0</v>
      </c>
    </row>
    <row r="33" spans="1:16" ht="12" customHeight="1" x14ac:dyDescent="0.25">
      <c r="A33" s="344"/>
      <c r="B33" s="345"/>
      <c r="C33" s="108" t="s">
        <v>44</v>
      </c>
      <c r="D33" s="79">
        <f>SUM(D15,D18,D21,D24,D27,D30)</f>
        <v>0</v>
      </c>
      <c r="E33" s="79">
        <f t="shared" si="22"/>
        <v>0</v>
      </c>
      <c r="F33" s="79">
        <f t="shared" si="22"/>
        <v>0</v>
      </c>
      <c r="G33" s="79">
        <f t="shared" si="22"/>
        <v>0</v>
      </c>
      <c r="H33" s="79">
        <f t="shared" si="22"/>
        <v>0</v>
      </c>
      <c r="I33" s="79">
        <f t="shared" si="22"/>
        <v>0</v>
      </c>
      <c r="J33" s="79">
        <f t="shared" si="22"/>
        <v>0</v>
      </c>
      <c r="K33" s="79">
        <f t="shared" si="22"/>
        <v>0</v>
      </c>
      <c r="L33" s="79">
        <f t="shared" si="22"/>
        <v>0</v>
      </c>
      <c r="M33" s="79">
        <f t="shared" si="22"/>
        <v>0</v>
      </c>
      <c r="N33" s="79">
        <f t="shared" si="22"/>
        <v>0</v>
      </c>
      <c r="O33" s="79">
        <f t="shared" si="22"/>
        <v>0</v>
      </c>
      <c r="P33" s="80">
        <f t="shared" si="22"/>
        <v>0</v>
      </c>
    </row>
    <row r="34" spans="1:16" ht="12" customHeight="1" x14ac:dyDescent="0.25">
      <c r="A34" s="344"/>
      <c r="B34" s="345"/>
      <c r="C34" s="116" t="s">
        <v>45</v>
      </c>
      <c r="D34" s="117">
        <f>SUM(D32:D33)</f>
        <v>0</v>
      </c>
      <c r="E34" s="117">
        <f t="shared" ref="E34:P34" si="23">SUM(E32:E33)</f>
        <v>0</v>
      </c>
      <c r="F34" s="117">
        <f t="shared" si="23"/>
        <v>0</v>
      </c>
      <c r="G34" s="117">
        <f t="shared" si="23"/>
        <v>0</v>
      </c>
      <c r="H34" s="117">
        <f t="shared" si="23"/>
        <v>0</v>
      </c>
      <c r="I34" s="117">
        <f t="shared" si="23"/>
        <v>0</v>
      </c>
      <c r="J34" s="117">
        <f t="shared" si="23"/>
        <v>0</v>
      </c>
      <c r="K34" s="117">
        <f t="shared" si="23"/>
        <v>0</v>
      </c>
      <c r="L34" s="117">
        <f>SUM(L32:L33)</f>
        <v>0</v>
      </c>
      <c r="M34" s="117">
        <f t="shared" si="23"/>
        <v>0</v>
      </c>
      <c r="N34" s="117">
        <f t="shared" si="23"/>
        <v>0</v>
      </c>
      <c r="O34" s="117">
        <f t="shared" si="23"/>
        <v>0</v>
      </c>
      <c r="P34" s="81">
        <f t="shared" si="23"/>
        <v>0</v>
      </c>
    </row>
    <row r="35" spans="1:16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106"/>
      <c r="M35" s="46"/>
      <c r="N35" s="46"/>
      <c r="O35" s="46"/>
      <c r="P35" s="46"/>
    </row>
    <row r="36" spans="1:16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4"/>
      <c r="P36" s="59"/>
    </row>
    <row r="37" spans="1:16" x14ac:dyDescent="0.25">
      <c r="A37" s="46"/>
      <c r="B37" s="46"/>
      <c r="C37" s="64" t="s">
        <v>255</v>
      </c>
      <c r="D37" s="59" t="str">
        <f>'EŠ-1-og_kanton'!C21</f>
        <v>_________. godine</v>
      </c>
      <c r="E37" s="59"/>
      <c r="F37" s="59"/>
      <c r="G37" s="59"/>
      <c r="H37" s="83" t="s">
        <v>256</v>
      </c>
      <c r="I37" s="82"/>
      <c r="J37" s="59"/>
      <c r="K37" s="64" t="s">
        <v>257</v>
      </c>
      <c r="L37" s="59" t="str">
        <f>'EŠ-1-og_kanton'!S21</f>
        <v>_________________________</v>
      </c>
      <c r="M37" s="46"/>
      <c r="N37" s="84"/>
      <c r="O37" s="46"/>
      <c r="P37" s="46"/>
    </row>
  </sheetData>
  <sheetProtection password="C9E9" sheet="1" formatCells="0" formatColumns="0" formatRows="0" selectLockedCells="1"/>
  <mergeCells count="29">
    <mergeCell ref="A14:A16"/>
    <mergeCell ref="B14:B16"/>
    <mergeCell ref="A17:A19"/>
    <mergeCell ref="B17:B19"/>
    <mergeCell ref="A20:A22"/>
    <mergeCell ref="B20:B22"/>
    <mergeCell ref="A1:P1"/>
    <mergeCell ref="B8:B12"/>
    <mergeCell ref="C8:C12"/>
    <mergeCell ref="D9:J10"/>
    <mergeCell ref="M10:M11"/>
    <mergeCell ref="N10:N11"/>
    <mergeCell ref="I7:K7"/>
    <mergeCell ref="D8:J8"/>
    <mergeCell ref="K8:K11"/>
    <mergeCell ref="A8:A12"/>
    <mergeCell ref="P8:P11"/>
    <mergeCell ref="D12:P12"/>
    <mergeCell ref="L8:L11"/>
    <mergeCell ref="O8:O11"/>
    <mergeCell ref="M8:N9"/>
    <mergeCell ref="A32:A34"/>
    <mergeCell ref="B32:B34"/>
    <mergeCell ref="B23:B25"/>
    <mergeCell ref="A26:A28"/>
    <mergeCell ref="B26:B28"/>
    <mergeCell ref="A29:A31"/>
    <mergeCell ref="B29:B31"/>
    <mergeCell ref="A23:A25"/>
  </mergeCells>
  <dataValidations count="1">
    <dataValidation type="custom" allowBlank="1" showInputMessage="1" showErrorMessage="1" prompt="Izračun automatski" sqref="C19 C16 C25 C22 C31 C28">
      <formula1>SUM(C14:C15)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25</vt:i4>
      </vt:variant>
    </vt:vector>
  </HeadingPairs>
  <TitlesOfParts>
    <vt:vector size="54" baseType="lpstr">
      <vt:lpstr>EŠ-1-og_kanton</vt:lpstr>
      <vt:lpstr>EŠ-1m-og_kanton</vt:lpstr>
      <vt:lpstr>EŠ-2-og_kanton</vt:lpstr>
      <vt:lpstr>EŠ-2a-og_kanton</vt:lpstr>
      <vt:lpstr>EŠ-2b-og_kanton</vt:lpstr>
      <vt:lpstr>EŠ-2c-og_kanton</vt:lpstr>
      <vt:lpstr>EŠ-2d-og_kanton</vt:lpstr>
      <vt:lpstr>EŠ-2e-og_kanton</vt:lpstr>
      <vt:lpstr>EŠ-3-og_kanton</vt:lpstr>
      <vt:lpstr>EŠ-3a-og_kanton</vt:lpstr>
      <vt:lpstr>EŠ-3b-og_kanton</vt:lpstr>
      <vt:lpstr>EŠ-3c-og_kanton</vt:lpstr>
      <vt:lpstr>EŠ-3d-og_kanton</vt:lpstr>
      <vt:lpstr>EŠ-3e-og_kanton</vt:lpstr>
      <vt:lpstr>EŠ-4-og_kanton</vt:lpstr>
      <vt:lpstr>EŠ-4a-og_kanton</vt:lpstr>
      <vt:lpstr>EŠ-4b-og_kanton</vt:lpstr>
      <vt:lpstr>EŠ-4c-og_kanton</vt:lpstr>
      <vt:lpstr>EŠ-4d-og_kanton</vt:lpstr>
      <vt:lpstr>EŠ-5-og_kanton</vt:lpstr>
      <vt:lpstr>EŠ-5a-og_kanton</vt:lpstr>
      <vt:lpstr>EŠ-5b-og_kanton</vt:lpstr>
      <vt:lpstr>EŠ-5c-og_kanton</vt:lpstr>
      <vt:lpstr>EŠ-6-og_kanton</vt:lpstr>
      <vt:lpstr>EŠ-7-og_kanton</vt:lpstr>
      <vt:lpstr>EŠ-8-og_kanton</vt:lpstr>
      <vt:lpstr>EŠ-9-og_kanton</vt:lpstr>
      <vt:lpstr>EŠ-10a-og_kanton</vt:lpstr>
      <vt:lpstr>EŠ-10b-og_kanton</vt:lpstr>
      <vt:lpstr>'EŠ-10a-og_kanton'!Print_Titles</vt:lpstr>
      <vt:lpstr>'EŠ-2a-og_kanton'!Print_Titles</vt:lpstr>
      <vt:lpstr>'EŠ-2b-og_kanton'!Print_Titles</vt:lpstr>
      <vt:lpstr>'EŠ-2c-og_kanton'!Print_Titles</vt:lpstr>
      <vt:lpstr>'EŠ-2d-og_kanton'!Print_Titles</vt:lpstr>
      <vt:lpstr>'EŠ-2e-og_kanton'!Print_Titles</vt:lpstr>
      <vt:lpstr>'EŠ-2-og_kanton'!Print_Titles</vt:lpstr>
      <vt:lpstr>'EŠ-3a-og_kanton'!Print_Titles</vt:lpstr>
      <vt:lpstr>'EŠ-3b-og_kanton'!Print_Titles</vt:lpstr>
      <vt:lpstr>'EŠ-3c-og_kanton'!Print_Titles</vt:lpstr>
      <vt:lpstr>'EŠ-3d-og_kanton'!Print_Titles</vt:lpstr>
      <vt:lpstr>'EŠ-3e-og_kanton'!Print_Titles</vt:lpstr>
      <vt:lpstr>'EŠ-3-og_kanton'!Print_Titles</vt:lpstr>
      <vt:lpstr>'EŠ-4a-og_kanton'!Print_Titles</vt:lpstr>
      <vt:lpstr>'EŠ-4b-og_kanton'!Print_Titles</vt:lpstr>
      <vt:lpstr>'EŠ-4c-og_kanton'!Print_Titles</vt:lpstr>
      <vt:lpstr>'EŠ-4d-og_kanton'!Print_Titles</vt:lpstr>
      <vt:lpstr>'EŠ-5a-og_kanton'!Print_Titles</vt:lpstr>
      <vt:lpstr>'EŠ-5b-og_kanton'!Print_Titles</vt:lpstr>
      <vt:lpstr>'EŠ-5c-og_kanton'!Print_Titles</vt:lpstr>
      <vt:lpstr>'EŠ-5-og_kanton'!Print_Titles</vt:lpstr>
      <vt:lpstr>'EŠ-6-og_kanton'!Print_Titles</vt:lpstr>
      <vt:lpstr>'EŠ-7-og_kanton'!Print_Titles</vt:lpstr>
      <vt:lpstr>'EŠ-8-og_kanton'!Print_Titles</vt:lpstr>
      <vt:lpstr>'EŠ-9-og_kanton'!Print_Titles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Jukic</dc:creator>
  <cp:lastModifiedBy>Marica Jukic</cp:lastModifiedBy>
  <cp:lastPrinted>2023-01-27T10:47:06Z</cp:lastPrinted>
  <dcterms:created xsi:type="dcterms:W3CDTF">2015-11-15T15:34:14Z</dcterms:created>
  <dcterms:modified xsi:type="dcterms:W3CDTF">2025-03-27T11:08:54Z</dcterms:modified>
</cp:coreProperties>
</file>