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ca.jukic\Downloads\"/>
    </mc:Choice>
  </mc:AlternateContent>
  <workbookProtection workbookPassword="CBE9" lockStructure="1"/>
  <bookViews>
    <workbookView xWindow="0" yWindow="0" windowWidth="28800" windowHeight="12015" tabRatio="924"/>
  </bookViews>
  <sheets>
    <sheet name="EŠ-1-og_ŠGP" sheetId="1" r:id="rId1"/>
    <sheet name="EŠ-1m-og_ŠGP" sheetId="2" r:id="rId2"/>
    <sheet name="EŠ-2_og_ŠGP" sheetId="3" r:id="rId3"/>
    <sheet name="EŠ-2a-og_ŠGP" sheetId="7" r:id="rId4"/>
    <sheet name="EŠ-2b-og_ŠGP" sheetId="9" r:id="rId5"/>
    <sheet name="EŠ-2c-og_ŠGP" sheetId="8" r:id="rId6"/>
    <sheet name="EŠ-2d-og_ŠGP" sheetId="10" r:id="rId7"/>
    <sheet name="EŠ-2e-og_ŠGP" sheetId="11" r:id="rId8"/>
    <sheet name="EŠ-3-og_ŠGP" sheetId="4" r:id="rId9"/>
    <sheet name="EŠ-3a-og_ŠGP" sheetId="12" r:id="rId10"/>
    <sheet name="EŠ-3b-og_ŠGP" sheetId="13" r:id="rId11"/>
    <sheet name="EŠ-3c-og_ŠGP" sheetId="15" r:id="rId12"/>
    <sheet name="EŠ-3d-og_ŠGP" sheetId="16" r:id="rId13"/>
    <sheet name="EŠ-3e-og_ŠGP" sheetId="14" r:id="rId14"/>
    <sheet name="EŠ-4-og_ŠGP" sheetId="5" r:id="rId15"/>
    <sheet name="EŠ-4a-og_ŠGP" sheetId="17" r:id="rId16"/>
    <sheet name="EŠ-4b-og_ŠGP" sheetId="18" r:id="rId17"/>
    <sheet name="EŠ-4c-og_ŠGP" sheetId="19" r:id="rId18"/>
    <sheet name="EŠ-4d-og_ŠGP" sheetId="20" r:id="rId19"/>
    <sheet name="EŠ-5-og_ŠGP" sheetId="6" r:id="rId20"/>
    <sheet name="EŠ-5a-og_ŠGP" sheetId="21" r:id="rId21"/>
    <sheet name="EŠ-5b-og_ŠGP" sheetId="22" r:id="rId22"/>
    <sheet name="EŠ-5c-og_ŠGP" sheetId="23" r:id="rId23"/>
    <sheet name="EŠ-6-og_ŠGP" sheetId="24" r:id="rId24"/>
    <sheet name="EŠ-7-og_ŠGP" sheetId="25" r:id="rId25"/>
    <sheet name="EŠ-8-og_ŠGP" sheetId="26" r:id="rId26"/>
    <sheet name="EŠ-9-og_ŠGP" sheetId="27" r:id="rId27"/>
    <sheet name="EŠ-10a-og_ŠGP" sheetId="29" r:id="rId28"/>
    <sheet name="EŠ-10b-og_ŠGP" sheetId="30" r:id="rId29"/>
  </sheets>
  <definedNames>
    <definedName name="_xlnm.Print_Titles" localSheetId="27">'EŠ-10a-og_ŠGP'!$1:$8</definedName>
    <definedName name="_xlnm.Print_Titles" localSheetId="2">'EŠ-2_og_ŠGP'!$1:$14</definedName>
    <definedName name="_xlnm.Print_Titles" localSheetId="3">'EŠ-2a-og_ŠGP'!$9:$15</definedName>
    <definedName name="_xlnm.Print_Titles" localSheetId="4">'EŠ-2b-og_ŠGP'!$3:$15</definedName>
    <definedName name="_xlnm.Print_Titles" localSheetId="5">'EŠ-2c-og_ŠGP'!$3:$10</definedName>
    <definedName name="_xlnm.Print_Titles" localSheetId="6">'EŠ-2d-og_ŠGP'!$3:$10</definedName>
    <definedName name="_xlnm.Print_Titles" localSheetId="7">'EŠ-2e-og_ŠGP'!$3:$4</definedName>
    <definedName name="_xlnm.Print_Titles" localSheetId="9">'EŠ-3a-og_ŠGP'!$3:$4</definedName>
    <definedName name="_xlnm.Print_Titles" localSheetId="10">'EŠ-3b-og_ŠGP'!$3:$4</definedName>
    <definedName name="_xlnm.Print_Titles" localSheetId="11">'EŠ-3c-og_ŠGP'!$3:$4</definedName>
    <definedName name="_xlnm.Print_Titles" localSheetId="12">'EŠ-3d-og_ŠGP'!$3:$4</definedName>
    <definedName name="_xlnm.Print_Titles" localSheetId="13">'EŠ-3e-og_ŠGP'!$3:$4</definedName>
    <definedName name="_xlnm.Print_Titles" localSheetId="8">'EŠ-3-og_ŠGP'!$1:$14</definedName>
    <definedName name="_xlnm.Print_Titles" localSheetId="15">'EŠ-4a-og_ŠGP'!$3:$4</definedName>
    <definedName name="_xlnm.Print_Titles" localSheetId="16">'EŠ-4b-og_ŠGP'!$3:$4</definedName>
    <definedName name="_xlnm.Print_Titles" localSheetId="17">'EŠ-4c-og_ŠGP'!$2:$4</definedName>
    <definedName name="_xlnm.Print_Titles" localSheetId="18">'EŠ-4d-og_ŠGP'!$3:$4</definedName>
    <definedName name="_xlnm.Print_Titles" localSheetId="14">'EŠ-4-og_ŠGP'!$1:$14</definedName>
    <definedName name="_xlnm.Print_Titles" localSheetId="20">'EŠ-5a-og_ŠGP'!$3:$4</definedName>
    <definedName name="_xlnm.Print_Titles" localSheetId="21">'EŠ-5b-og_ŠGP'!$3:$4</definedName>
    <definedName name="_xlnm.Print_Titles" localSheetId="22">'EŠ-5c-og_ŠGP'!$2:$4</definedName>
    <definedName name="_xlnm.Print_Titles" localSheetId="19">'EŠ-5-og_ŠGP'!$1:$14</definedName>
    <definedName name="_xlnm.Print_Titles" localSheetId="23">'EŠ-6-og_ŠGP'!$1:$12</definedName>
    <definedName name="_xlnm.Print_Titles" localSheetId="24">'EŠ-7-og_ŠGP'!$2:$12</definedName>
    <definedName name="_xlnm.Print_Titles" localSheetId="25">'EŠ-8-og_ŠGP'!$1:$11</definedName>
    <definedName name="_xlnm.Print_Titles" localSheetId="26">'EŠ-9-og_ŠGP'!$A:$B,'EŠ-9-og_ŠGP'!$1:$13</definedName>
  </definedNames>
  <calcPr calcId="162913"/>
</workbook>
</file>

<file path=xl/calcChain.xml><?xml version="1.0" encoding="utf-8"?>
<calcChain xmlns="http://schemas.openxmlformats.org/spreadsheetml/2006/main">
  <c r="L17" i="6" l="1"/>
  <c r="M17" i="6"/>
  <c r="N17" i="6"/>
  <c r="O53" i="6" l="1"/>
  <c r="P52" i="6"/>
  <c r="O52" i="6"/>
  <c r="P51" i="6"/>
  <c r="P53" i="6" s="1"/>
  <c r="O51" i="6"/>
  <c r="P50" i="6"/>
  <c r="O50" i="6"/>
  <c r="P49" i="6"/>
  <c r="O49" i="6"/>
  <c r="P48" i="6"/>
  <c r="O48" i="6"/>
  <c r="P46" i="6"/>
  <c r="P47" i="6" s="1"/>
  <c r="O46" i="6"/>
  <c r="O47" i="6" s="1"/>
  <c r="P45" i="6"/>
  <c r="O45" i="6"/>
  <c r="P43" i="6"/>
  <c r="O43" i="6"/>
  <c r="P42" i="6"/>
  <c r="P44" i="6" s="1"/>
  <c r="O42" i="6"/>
  <c r="O44" i="6" s="1"/>
  <c r="P40" i="6"/>
  <c r="O40" i="6"/>
  <c r="P39" i="6"/>
  <c r="P41" i="6" s="1"/>
  <c r="O39" i="6"/>
  <c r="O41" i="6" s="1"/>
  <c r="P38" i="6"/>
  <c r="O38" i="6"/>
  <c r="P37" i="6"/>
  <c r="O37" i="6"/>
  <c r="P36" i="6"/>
  <c r="O36" i="6"/>
  <c r="P34" i="6"/>
  <c r="P35" i="6" s="1"/>
  <c r="O34" i="6"/>
  <c r="O35" i="6" s="1"/>
  <c r="P33" i="6"/>
  <c r="O33" i="6"/>
  <c r="P31" i="6"/>
  <c r="O31" i="6"/>
  <c r="P30" i="6"/>
  <c r="P32" i="6" s="1"/>
  <c r="O30" i="6"/>
  <c r="O32" i="6" s="1"/>
  <c r="P28" i="6"/>
  <c r="O28" i="6"/>
  <c r="P27" i="6"/>
  <c r="P29" i="6" s="1"/>
  <c r="O27" i="6"/>
  <c r="O29" i="6" s="1"/>
  <c r="P26" i="6"/>
  <c r="O26" i="6"/>
  <c r="P25" i="6"/>
  <c r="O25" i="6"/>
  <c r="P24" i="6"/>
  <c r="O24" i="6"/>
  <c r="P22" i="6"/>
  <c r="P23" i="6" s="1"/>
  <c r="O22" i="6"/>
  <c r="O23" i="6" s="1"/>
  <c r="P21" i="6"/>
  <c r="O21" i="6"/>
  <c r="P19" i="6"/>
  <c r="O19" i="6"/>
  <c r="P18" i="6"/>
  <c r="P20" i="6" s="1"/>
  <c r="O18" i="6"/>
  <c r="O20" i="6" s="1"/>
  <c r="O16" i="6"/>
  <c r="P16" i="6"/>
  <c r="P15" i="6"/>
  <c r="O15" i="6"/>
  <c r="Q26" i="30" l="1"/>
  <c r="P26" i="30"/>
  <c r="Q25" i="30"/>
  <c r="P25" i="30"/>
  <c r="Q24" i="30"/>
  <c r="P24" i="30"/>
  <c r="Q23" i="30"/>
  <c r="P23" i="30"/>
  <c r="Q22" i="30"/>
  <c r="P22" i="30"/>
  <c r="Q21" i="30"/>
  <c r="P21" i="30"/>
  <c r="Q20" i="30"/>
  <c r="P20" i="30"/>
  <c r="Q19" i="30"/>
  <c r="P19" i="30"/>
  <c r="Q18" i="30"/>
  <c r="P18" i="30"/>
  <c r="Q17" i="30"/>
  <c r="P17" i="30"/>
  <c r="Q16" i="30"/>
  <c r="P16" i="30"/>
  <c r="P15" i="30"/>
  <c r="Q15" i="30"/>
  <c r="P27" i="30" l="1"/>
  <c r="Q27" i="30"/>
  <c r="B8" i="30"/>
  <c r="B7" i="30"/>
  <c r="B6" i="30"/>
  <c r="B5" i="30"/>
  <c r="B4" i="30"/>
  <c r="B5" i="29"/>
  <c r="B6" i="29"/>
  <c r="B7" i="29"/>
  <c r="B8" i="29"/>
  <c r="B4" i="29"/>
  <c r="A16" i="30" l="1"/>
  <c r="A17" i="30"/>
  <c r="A18" i="30"/>
  <c r="A19" i="30"/>
  <c r="A20" i="30"/>
  <c r="A21" i="30"/>
  <c r="A22" i="30"/>
  <c r="A23" i="30"/>
  <c r="A24" i="30"/>
  <c r="A25" i="30"/>
  <c r="A26" i="30"/>
  <c r="A15" i="30"/>
  <c r="A64" i="29"/>
  <c r="A65" i="29"/>
  <c r="A66" i="29"/>
  <c r="A67" i="29"/>
  <c r="A68" i="29"/>
  <c r="A69" i="29"/>
  <c r="A70" i="29"/>
  <c r="A71" i="29"/>
  <c r="A72" i="29"/>
  <c r="A73" i="29"/>
  <c r="A74" i="29"/>
  <c r="A75" i="29"/>
  <c r="A63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40" i="29"/>
  <c r="E28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15" i="29"/>
  <c r="C30" i="30" l="1"/>
  <c r="L30" i="30"/>
  <c r="I78" i="29"/>
  <c r="C78" i="29"/>
  <c r="K24" i="27"/>
  <c r="D24" i="27"/>
  <c r="K43" i="26"/>
  <c r="D43" i="26"/>
  <c r="J29" i="25"/>
  <c r="C29" i="25"/>
  <c r="L59" i="6"/>
  <c r="D59" i="6"/>
  <c r="L59" i="5"/>
  <c r="D59" i="5"/>
  <c r="M110" i="24"/>
  <c r="D110" i="24"/>
  <c r="K35" i="23"/>
  <c r="D35" i="23"/>
  <c r="K35" i="22"/>
  <c r="D35" i="22"/>
  <c r="K35" i="21"/>
  <c r="D35" i="21"/>
  <c r="K35" i="20"/>
  <c r="D35" i="20"/>
  <c r="K35" i="19"/>
  <c r="D35" i="19"/>
  <c r="K35" i="18"/>
  <c r="D35" i="18"/>
  <c r="K35" i="17"/>
  <c r="D35" i="17"/>
  <c r="K35" i="14"/>
  <c r="D35" i="14"/>
  <c r="K35" i="16"/>
  <c r="D35" i="16"/>
  <c r="K35" i="15"/>
  <c r="D35" i="15"/>
  <c r="K35" i="13"/>
  <c r="D35" i="13"/>
  <c r="K35" i="12"/>
  <c r="D35" i="12"/>
  <c r="L59" i="4"/>
  <c r="D59" i="4"/>
  <c r="K35" i="11"/>
  <c r="C35" i="11"/>
  <c r="K36" i="10"/>
  <c r="C36" i="10"/>
  <c r="K36" i="8"/>
  <c r="C36" i="8"/>
  <c r="K36" i="9"/>
  <c r="C36" i="9"/>
  <c r="K36" i="7"/>
  <c r="C36" i="7"/>
  <c r="L59" i="3"/>
  <c r="D59" i="3"/>
  <c r="S29" i="2"/>
  <c r="E29" i="2"/>
  <c r="K22" i="30" l="1"/>
  <c r="K21" i="30"/>
  <c r="H64" i="29"/>
  <c r="I64" i="29"/>
  <c r="J64" i="29"/>
  <c r="K64" i="29"/>
  <c r="L64" i="29"/>
  <c r="M64" i="29"/>
  <c r="H65" i="29"/>
  <c r="I65" i="29"/>
  <c r="J65" i="29"/>
  <c r="K65" i="29"/>
  <c r="L65" i="29"/>
  <c r="M65" i="29"/>
  <c r="H66" i="29"/>
  <c r="I66" i="29"/>
  <c r="J66" i="29"/>
  <c r="K66" i="29"/>
  <c r="L66" i="29"/>
  <c r="M66" i="29"/>
  <c r="H67" i="29"/>
  <c r="I67" i="29"/>
  <c r="J67" i="29"/>
  <c r="K67" i="29"/>
  <c r="L67" i="29"/>
  <c r="M67" i="29"/>
  <c r="H68" i="29"/>
  <c r="I68" i="29"/>
  <c r="J68" i="29"/>
  <c r="K68" i="29"/>
  <c r="L68" i="29"/>
  <c r="M68" i="29"/>
  <c r="H69" i="29"/>
  <c r="I69" i="29"/>
  <c r="J69" i="29"/>
  <c r="K69" i="29"/>
  <c r="L69" i="29"/>
  <c r="M69" i="29"/>
  <c r="H70" i="29"/>
  <c r="I70" i="29"/>
  <c r="J70" i="29"/>
  <c r="K70" i="29"/>
  <c r="L70" i="29"/>
  <c r="M70" i="29"/>
  <c r="H71" i="29"/>
  <c r="I71" i="29"/>
  <c r="J71" i="29"/>
  <c r="K71" i="29"/>
  <c r="L71" i="29"/>
  <c r="M71" i="29"/>
  <c r="H72" i="29"/>
  <c r="I72" i="29"/>
  <c r="J72" i="29"/>
  <c r="K72" i="29"/>
  <c r="L72" i="29"/>
  <c r="M72" i="29"/>
  <c r="H73" i="29"/>
  <c r="I73" i="29"/>
  <c r="J73" i="29"/>
  <c r="K73" i="29"/>
  <c r="L73" i="29"/>
  <c r="M73" i="29"/>
  <c r="H74" i="29"/>
  <c r="I74" i="29"/>
  <c r="J74" i="29"/>
  <c r="K74" i="29"/>
  <c r="L74" i="29"/>
  <c r="M74" i="29"/>
  <c r="H75" i="29"/>
  <c r="I75" i="29"/>
  <c r="J75" i="29"/>
  <c r="K75" i="29"/>
  <c r="L75" i="29"/>
  <c r="M75" i="29"/>
  <c r="I63" i="29"/>
  <c r="J63" i="29"/>
  <c r="K63" i="29"/>
  <c r="L63" i="29"/>
  <c r="M63" i="29"/>
  <c r="H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63" i="29"/>
  <c r="I61" i="29"/>
  <c r="J61" i="29"/>
  <c r="K61" i="29"/>
  <c r="H61" i="29"/>
  <c r="M53" i="29"/>
  <c r="L53" i="29"/>
  <c r="K53" i="29"/>
  <c r="J53" i="29"/>
  <c r="I53" i="29"/>
  <c r="H53" i="29"/>
  <c r="E53" i="29"/>
  <c r="I38" i="29"/>
  <c r="J38" i="29"/>
  <c r="K38" i="29"/>
  <c r="H38" i="29"/>
  <c r="M28" i="29"/>
  <c r="L28" i="29"/>
  <c r="K28" i="29"/>
  <c r="J28" i="29"/>
  <c r="I28" i="29"/>
  <c r="H28" i="29"/>
  <c r="C8" i="27"/>
  <c r="C7" i="27"/>
  <c r="C6" i="27"/>
  <c r="C5" i="27"/>
  <c r="C4" i="27"/>
  <c r="M12" i="26"/>
  <c r="C7" i="26"/>
  <c r="C6" i="26"/>
  <c r="C5" i="26"/>
  <c r="C4" i="26"/>
  <c r="C3" i="26"/>
  <c r="B8" i="25"/>
  <c r="B7" i="25"/>
  <c r="B6" i="25"/>
  <c r="B5" i="25"/>
  <c r="B4" i="25"/>
  <c r="L76" i="29" l="1"/>
  <c r="J76" i="29"/>
  <c r="K76" i="29"/>
  <c r="M76" i="29"/>
  <c r="E76" i="29"/>
  <c r="H76" i="29"/>
  <c r="I76" i="29"/>
  <c r="G33" i="23" l="1"/>
  <c r="L32" i="23"/>
  <c r="K32" i="23"/>
  <c r="J32" i="23"/>
  <c r="I32" i="23"/>
  <c r="G32" i="23"/>
  <c r="F32" i="23"/>
  <c r="E32" i="23"/>
  <c r="D32" i="23"/>
  <c r="C32" i="23"/>
  <c r="B32" i="23"/>
  <c r="N31" i="23"/>
  <c r="M31" i="23"/>
  <c r="H31" i="23"/>
  <c r="N30" i="23"/>
  <c r="M30" i="23"/>
  <c r="H30" i="23"/>
  <c r="N29" i="23"/>
  <c r="M29" i="23"/>
  <c r="H29" i="23"/>
  <c r="N28" i="23"/>
  <c r="M28" i="23"/>
  <c r="H28" i="23"/>
  <c r="N27" i="23"/>
  <c r="M27" i="23"/>
  <c r="H27" i="23"/>
  <c r="N26" i="23"/>
  <c r="M26" i="23"/>
  <c r="H26" i="23"/>
  <c r="N25" i="23"/>
  <c r="M25" i="23"/>
  <c r="M32" i="23" s="1"/>
  <c r="H25" i="23"/>
  <c r="N24" i="23"/>
  <c r="N32" i="23" s="1"/>
  <c r="M24" i="23"/>
  <c r="H24" i="23"/>
  <c r="H32" i="23" s="1"/>
  <c r="L23" i="23"/>
  <c r="L33" i="23" s="1"/>
  <c r="K23" i="23"/>
  <c r="K33" i="23" s="1"/>
  <c r="J23" i="23"/>
  <c r="J33" i="23" s="1"/>
  <c r="I23" i="23"/>
  <c r="I33" i="23" s="1"/>
  <c r="G23" i="23"/>
  <c r="F23" i="23"/>
  <c r="F33" i="23" s="1"/>
  <c r="E23" i="23"/>
  <c r="E33" i="23" s="1"/>
  <c r="D23" i="23"/>
  <c r="D33" i="23" s="1"/>
  <c r="C23" i="23"/>
  <c r="C33" i="23" s="1"/>
  <c r="B23" i="23"/>
  <c r="B33" i="23" s="1"/>
  <c r="N22" i="23"/>
  <c r="M22" i="23"/>
  <c r="H22" i="23"/>
  <c r="N21" i="23"/>
  <c r="M21" i="23"/>
  <c r="H21" i="23"/>
  <c r="N20" i="23"/>
  <c r="M20" i="23"/>
  <c r="H20" i="23"/>
  <c r="N19" i="23"/>
  <c r="M19" i="23"/>
  <c r="H19" i="23"/>
  <c r="N18" i="23"/>
  <c r="M18" i="23"/>
  <c r="H18" i="23"/>
  <c r="N17" i="23"/>
  <c r="M17" i="23"/>
  <c r="M23" i="23" s="1"/>
  <c r="H17" i="23"/>
  <c r="H23" i="23" s="1"/>
  <c r="H33" i="23" s="1"/>
  <c r="N16" i="23"/>
  <c r="N23" i="23" s="1"/>
  <c r="N33" i="23" s="1"/>
  <c r="M16" i="23"/>
  <c r="H16" i="23"/>
  <c r="K33" i="22"/>
  <c r="C33" i="22"/>
  <c r="L32" i="22"/>
  <c r="K32" i="22"/>
  <c r="J32" i="22"/>
  <c r="I32" i="22"/>
  <c r="I33" i="22" s="1"/>
  <c r="G32" i="22"/>
  <c r="F32" i="22"/>
  <c r="E32" i="22"/>
  <c r="D32" i="22"/>
  <c r="C32" i="22"/>
  <c r="B32" i="22"/>
  <c r="N31" i="22"/>
  <c r="M31" i="22"/>
  <c r="H31" i="22"/>
  <c r="N30" i="22"/>
  <c r="M30" i="22"/>
  <c r="H30" i="22"/>
  <c r="N29" i="22"/>
  <c r="M29" i="22"/>
  <c r="H29" i="22"/>
  <c r="N28" i="22"/>
  <c r="M28" i="22"/>
  <c r="H28" i="22"/>
  <c r="N27" i="22"/>
  <c r="M27" i="22"/>
  <c r="H27" i="22"/>
  <c r="N26" i="22"/>
  <c r="M26" i="22"/>
  <c r="H26" i="22"/>
  <c r="H32" i="22" s="1"/>
  <c r="N25" i="22"/>
  <c r="N32" i="22" s="1"/>
  <c r="M25" i="22"/>
  <c r="H25" i="22"/>
  <c r="N24" i="22"/>
  <c r="M24" i="22"/>
  <c r="M32" i="22" s="1"/>
  <c r="H24" i="22"/>
  <c r="M23" i="22"/>
  <c r="M33" i="22" s="1"/>
  <c r="L23" i="22"/>
  <c r="L33" i="22" s="1"/>
  <c r="K23" i="22"/>
  <c r="J23" i="22"/>
  <c r="J33" i="22" s="1"/>
  <c r="I23" i="22"/>
  <c r="G23" i="22"/>
  <c r="G33" i="22" s="1"/>
  <c r="F23" i="22"/>
  <c r="F33" i="22" s="1"/>
  <c r="E23" i="22"/>
  <c r="E33" i="22" s="1"/>
  <c r="D23" i="22"/>
  <c r="D33" i="22" s="1"/>
  <c r="C23" i="22"/>
  <c r="B23" i="22"/>
  <c r="B33" i="22" s="1"/>
  <c r="N22" i="22"/>
  <c r="M22" i="22"/>
  <c r="H22" i="22"/>
  <c r="N21" i="22"/>
  <c r="M21" i="22"/>
  <c r="H21" i="22"/>
  <c r="N20" i="22"/>
  <c r="M20" i="22"/>
  <c r="H20" i="22"/>
  <c r="N19" i="22"/>
  <c r="M19" i="22"/>
  <c r="H19" i="22"/>
  <c r="N18" i="22"/>
  <c r="N23" i="22" s="1"/>
  <c r="M18" i="22"/>
  <c r="H18" i="22"/>
  <c r="N17" i="22"/>
  <c r="M17" i="22"/>
  <c r="H17" i="22"/>
  <c r="N16" i="22"/>
  <c r="M16" i="22"/>
  <c r="H16" i="22"/>
  <c r="H23" i="22" s="1"/>
  <c r="H33" i="22" s="1"/>
  <c r="L32" i="21"/>
  <c r="K32" i="21"/>
  <c r="J32" i="21"/>
  <c r="I32" i="21"/>
  <c r="G32" i="21"/>
  <c r="F32" i="21"/>
  <c r="E32" i="21"/>
  <c r="D32" i="21"/>
  <c r="C32" i="21"/>
  <c r="B32" i="21"/>
  <c r="N31" i="21"/>
  <c r="M31" i="21"/>
  <c r="H31" i="21"/>
  <c r="N30" i="21"/>
  <c r="M30" i="21"/>
  <c r="H30" i="21"/>
  <c r="N29" i="21"/>
  <c r="M29" i="21"/>
  <c r="H29" i="21"/>
  <c r="N28" i="21"/>
  <c r="M28" i="21"/>
  <c r="H28" i="21"/>
  <c r="N27" i="21"/>
  <c r="M27" i="21"/>
  <c r="H27" i="21"/>
  <c r="N26" i="21"/>
  <c r="M26" i="21"/>
  <c r="H26" i="21"/>
  <c r="N25" i="21"/>
  <c r="M25" i="21"/>
  <c r="H25" i="21"/>
  <c r="N24" i="21"/>
  <c r="M24" i="21"/>
  <c r="H24" i="21"/>
  <c r="H32" i="21" s="1"/>
  <c r="L23" i="21"/>
  <c r="K23" i="21"/>
  <c r="K33" i="21" s="1"/>
  <c r="J23" i="21"/>
  <c r="J33" i="21" s="1"/>
  <c r="I23" i="21"/>
  <c r="I33" i="21" s="1"/>
  <c r="G23" i="21"/>
  <c r="G33" i="21" s="1"/>
  <c r="F23" i="21"/>
  <c r="F33" i="21" s="1"/>
  <c r="E23" i="21"/>
  <c r="E33" i="21" s="1"/>
  <c r="D23" i="21"/>
  <c r="D33" i="21" s="1"/>
  <c r="C23" i="21"/>
  <c r="C33" i="21" s="1"/>
  <c r="B23" i="21"/>
  <c r="B33" i="21" s="1"/>
  <c r="N22" i="21"/>
  <c r="M22" i="21"/>
  <c r="H22" i="21"/>
  <c r="N21" i="21"/>
  <c r="M21" i="21"/>
  <c r="H21" i="21"/>
  <c r="N20" i="21"/>
  <c r="M20" i="21"/>
  <c r="H20" i="21"/>
  <c r="N19" i="21"/>
  <c r="M19" i="21"/>
  <c r="H19" i="21"/>
  <c r="N18" i="21"/>
  <c r="M18" i="21"/>
  <c r="H18" i="21"/>
  <c r="N17" i="21"/>
  <c r="M17" i="21"/>
  <c r="H17" i="21"/>
  <c r="N16" i="21"/>
  <c r="M16" i="21"/>
  <c r="H16" i="21"/>
  <c r="H23" i="21" s="1"/>
  <c r="H33" i="21" s="1"/>
  <c r="C9" i="23"/>
  <c r="C8" i="23"/>
  <c r="C7" i="23"/>
  <c r="C6" i="23"/>
  <c r="C5" i="23"/>
  <c r="C9" i="22"/>
  <c r="C8" i="22"/>
  <c r="C7" i="22"/>
  <c r="C6" i="22"/>
  <c r="C5" i="22"/>
  <c r="C9" i="21"/>
  <c r="C8" i="21"/>
  <c r="C7" i="21"/>
  <c r="C6" i="21"/>
  <c r="C5" i="21"/>
  <c r="L32" i="20"/>
  <c r="K32" i="20"/>
  <c r="J32" i="20"/>
  <c r="I32" i="20"/>
  <c r="G32" i="20"/>
  <c r="F32" i="20"/>
  <c r="E32" i="20"/>
  <c r="D32" i="20"/>
  <c r="C32" i="20"/>
  <c r="B32" i="20"/>
  <c r="N31" i="20"/>
  <c r="M31" i="20"/>
  <c r="H31" i="20"/>
  <c r="N30" i="20"/>
  <c r="M30" i="20"/>
  <c r="M32" i="20" s="1"/>
  <c r="H30" i="20"/>
  <c r="N29" i="20"/>
  <c r="M29" i="20"/>
  <c r="H29" i="20"/>
  <c r="N28" i="20"/>
  <c r="M28" i="20"/>
  <c r="H28" i="20"/>
  <c r="N27" i="20"/>
  <c r="M27" i="20"/>
  <c r="H27" i="20"/>
  <c r="N26" i="20"/>
  <c r="M26" i="20"/>
  <c r="H26" i="20"/>
  <c r="N25" i="20"/>
  <c r="M25" i="20"/>
  <c r="H25" i="20"/>
  <c r="N24" i="20"/>
  <c r="N32" i="20" s="1"/>
  <c r="M24" i="20"/>
  <c r="H24" i="20"/>
  <c r="H32" i="20" s="1"/>
  <c r="L23" i="20"/>
  <c r="L33" i="20" s="1"/>
  <c r="K23" i="20"/>
  <c r="K33" i="20" s="1"/>
  <c r="J23" i="20"/>
  <c r="J33" i="20" s="1"/>
  <c r="I23" i="20"/>
  <c r="I33" i="20" s="1"/>
  <c r="G23" i="20"/>
  <c r="G33" i="20" s="1"/>
  <c r="F23" i="20"/>
  <c r="F33" i="20" s="1"/>
  <c r="E23" i="20"/>
  <c r="E33" i="20" s="1"/>
  <c r="D23" i="20"/>
  <c r="D33" i="20" s="1"/>
  <c r="C23" i="20"/>
  <c r="C33" i="20" s="1"/>
  <c r="B23" i="20"/>
  <c r="B33" i="20" s="1"/>
  <c r="N22" i="20"/>
  <c r="M22" i="20"/>
  <c r="H22" i="20"/>
  <c r="N21" i="20"/>
  <c r="M21" i="20"/>
  <c r="H21" i="20"/>
  <c r="N20" i="20"/>
  <c r="M20" i="20"/>
  <c r="H20" i="20"/>
  <c r="N19" i="20"/>
  <c r="M19" i="20"/>
  <c r="H19" i="20"/>
  <c r="N18" i="20"/>
  <c r="M18" i="20"/>
  <c r="H18" i="20"/>
  <c r="N17" i="20"/>
  <c r="M17" i="20"/>
  <c r="H17" i="20"/>
  <c r="N16" i="20"/>
  <c r="N23" i="20" s="1"/>
  <c r="N33" i="20" s="1"/>
  <c r="M16" i="20"/>
  <c r="M23" i="20" s="1"/>
  <c r="H16" i="20"/>
  <c r="H23" i="20" s="1"/>
  <c r="H33" i="20" s="1"/>
  <c r="G33" i="19"/>
  <c r="L32" i="19"/>
  <c r="K32" i="19"/>
  <c r="J32" i="19"/>
  <c r="I32" i="19"/>
  <c r="G32" i="19"/>
  <c r="F32" i="19"/>
  <c r="E32" i="19"/>
  <c r="D32" i="19"/>
  <c r="C32" i="19"/>
  <c r="B32" i="19"/>
  <c r="N31" i="19"/>
  <c r="M31" i="19"/>
  <c r="H31" i="19"/>
  <c r="N30" i="19"/>
  <c r="M30" i="19"/>
  <c r="H30" i="19"/>
  <c r="N29" i="19"/>
  <c r="M29" i="19"/>
  <c r="H29" i="19"/>
  <c r="N28" i="19"/>
  <c r="M28" i="19"/>
  <c r="H28" i="19"/>
  <c r="N27" i="19"/>
  <c r="M27" i="19"/>
  <c r="M32" i="19" s="1"/>
  <c r="H27" i="19"/>
  <c r="N26" i="19"/>
  <c r="M26" i="19"/>
  <c r="H26" i="19"/>
  <c r="N25" i="19"/>
  <c r="M25" i="19"/>
  <c r="H25" i="19"/>
  <c r="N24" i="19"/>
  <c r="N32" i="19" s="1"/>
  <c r="M24" i="19"/>
  <c r="H24" i="19"/>
  <c r="H32" i="19" s="1"/>
  <c r="L23" i="19"/>
  <c r="L33" i="19" s="1"/>
  <c r="K23" i="19"/>
  <c r="K33" i="19" s="1"/>
  <c r="J23" i="19"/>
  <c r="J33" i="19" s="1"/>
  <c r="I23" i="19"/>
  <c r="I33" i="19" s="1"/>
  <c r="G23" i="19"/>
  <c r="F23" i="19"/>
  <c r="F33" i="19" s="1"/>
  <c r="E23" i="19"/>
  <c r="E33" i="19" s="1"/>
  <c r="D23" i="19"/>
  <c r="D33" i="19" s="1"/>
  <c r="C23" i="19"/>
  <c r="C33" i="19" s="1"/>
  <c r="B23" i="19"/>
  <c r="B33" i="19" s="1"/>
  <c r="N22" i="19"/>
  <c r="M22" i="19"/>
  <c r="H22" i="19"/>
  <c r="N21" i="19"/>
  <c r="M21" i="19"/>
  <c r="H21" i="19"/>
  <c r="N20" i="19"/>
  <c r="M20" i="19"/>
  <c r="H20" i="19"/>
  <c r="N19" i="19"/>
  <c r="M19" i="19"/>
  <c r="H19" i="19"/>
  <c r="N18" i="19"/>
  <c r="M18" i="19"/>
  <c r="H18" i="19"/>
  <c r="N17" i="19"/>
  <c r="M17" i="19"/>
  <c r="M23" i="19" s="1"/>
  <c r="H17" i="19"/>
  <c r="N16" i="19"/>
  <c r="N23" i="19" s="1"/>
  <c r="N33" i="19" s="1"/>
  <c r="M16" i="19"/>
  <c r="H16" i="19"/>
  <c r="H23" i="19" s="1"/>
  <c r="C9" i="20"/>
  <c r="C8" i="20"/>
  <c r="C7" i="20"/>
  <c r="C6" i="20"/>
  <c r="C5" i="20"/>
  <c r="C9" i="19"/>
  <c r="C8" i="19"/>
  <c r="C7" i="19"/>
  <c r="C6" i="19"/>
  <c r="C5" i="19"/>
  <c r="G33" i="18"/>
  <c r="L32" i="18"/>
  <c r="K32" i="18"/>
  <c r="J32" i="18"/>
  <c r="I32" i="18"/>
  <c r="G32" i="18"/>
  <c r="F32" i="18"/>
  <c r="E32" i="18"/>
  <c r="D32" i="18"/>
  <c r="C32" i="18"/>
  <c r="B32" i="18"/>
  <c r="N31" i="18"/>
  <c r="M31" i="18"/>
  <c r="H31" i="18"/>
  <c r="N30" i="18"/>
  <c r="M30" i="18"/>
  <c r="H30" i="18"/>
  <c r="N29" i="18"/>
  <c r="M29" i="18"/>
  <c r="H29" i="18"/>
  <c r="N28" i="18"/>
  <c r="M28" i="18"/>
  <c r="H28" i="18"/>
  <c r="N27" i="18"/>
  <c r="M27" i="18"/>
  <c r="H27" i="18"/>
  <c r="N26" i="18"/>
  <c r="M26" i="18"/>
  <c r="H26" i="18"/>
  <c r="N25" i="18"/>
  <c r="M25" i="18"/>
  <c r="H25" i="18"/>
  <c r="N24" i="18"/>
  <c r="N32" i="18" s="1"/>
  <c r="M24" i="18"/>
  <c r="M32" i="18" s="1"/>
  <c r="H24" i="18"/>
  <c r="H32" i="18" s="1"/>
  <c r="L23" i="18"/>
  <c r="L33" i="18" s="1"/>
  <c r="K23" i="18"/>
  <c r="K33" i="18" s="1"/>
  <c r="J23" i="18"/>
  <c r="J33" i="18" s="1"/>
  <c r="I23" i="18"/>
  <c r="I33" i="18" s="1"/>
  <c r="G23" i="18"/>
  <c r="F23" i="18"/>
  <c r="F33" i="18" s="1"/>
  <c r="E23" i="18"/>
  <c r="E33" i="18" s="1"/>
  <c r="D23" i="18"/>
  <c r="D33" i="18" s="1"/>
  <c r="C23" i="18"/>
  <c r="C33" i="18" s="1"/>
  <c r="B23" i="18"/>
  <c r="B33" i="18" s="1"/>
  <c r="N22" i="18"/>
  <c r="M22" i="18"/>
  <c r="H22" i="18"/>
  <c r="N21" i="18"/>
  <c r="N23" i="18" s="1"/>
  <c r="N33" i="18" s="1"/>
  <c r="M21" i="18"/>
  <c r="H21" i="18"/>
  <c r="N20" i="18"/>
  <c r="M20" i="18"/>
  <c r="H20" i="18"/>
  <c r="N19" i="18"/>
  <c r="M19" i="18"/>
  <c r="H19" i="18"/>
  <c r="N18" i="18"/>
  <c r="M18" i="18"/>
  <c r="H18" i="18"/>
  <c r="N17" i="18"/>
  <c r="M17" i="18"/>
  <c r="H17" i="18"/>
  <c r="H23" i="18" s="1"/>
  <c r="H33" i="18" s="1"/>
  <c r="N16" i="18"/>
  <c r="M16" i="18"/>
  <c r="M23" i="18" s="1"/>
  <c r="M33" i="18" s="1"/>
  <c r="H16" i="18"/>
  <c r="C9" i="18"/>
  <c r="C8" i="18"/>
  <c r="C7" i="18"/>
  <c r="C6" i="18"/>
  <c r="C5" i="18"/>
  <c r="G33" i="17"/>
  <c r="L32" i="17"/>
  <c r="K32" i="17"/>
  <c r="J32" i="17"/>
  <c r="I32" i="17"/>
  <c r="G32" i="17"/>
  <c r="F32" i="17"/>
  <c r="E32" i="17"/>
  <c r="D32" i="17"/>
  <c r="C32" i="17"/>
  <c r="B32" i="17"/>
  <c r="N31" i="17"/>
  <c r="M31" i="17"/>
  <c r="H31" i="17"/>
  <c r="N30" i="17"/>
  <c r="M30" i="17"/>
  <c r="H30" i="17"/>
  <c r="N29" i="17"/>
  <c r="M29" i="17"/>
  <c r="H29" i="17"/>
  <c r="N28" i="17"/>
  <c r="M28" i="17"/>
  <c r="H28" i="17"/>
  <c r="N27" i="17"/>
  <c r="M27" i="17"/>
  <c r="H27" i="17"/>
  <c r="N26" i="17"/>
  <c r="M26" i="17"/>
  <c r="M32" i="17" s="1"/>
  <c r="H26" i="17"/>
  <c r="N25" i="17"/>
  <c r="M25" i="17"/>
  <c r="H25" i="17"/>
  <c r="N24" i="17"/>
  <c r="N32" i="17" s="1"/>
  <c r="M24" i="17"/>
  <c r="H24" i="17"/>
  <c r="H32" i="17" s="1"/>
  <c r="L23" i="17"/>
  <c r="L33" i="17" s="1"/>
  <c r="K23" i="17"/>
  <c r="K33" i="17" s="1"/>
  <c r="J23" i="17"/>
  <c r="J33" i="17" s="1"/>
  <c r="I23" i="17"/>
  <c r="I33" i="17" s="1"/>
  <c r="G23" i="17"/>
  <c r="F23" i="17"/>
  <c r="F33" i="17" s="1"/>
  <c r="E23" i="17"/>
  <c r="E33" i="17" s="1"/>
  <c r="D23" i="17"/>
  <c r="D33" i="17" s="1"/>
  <c r="C23" i="17"/>
  <c r="C33" i="17" s="1"/>
  <c r="B23" i="17"/>
  <c r="B33" i="17" s="1"/>
  <c r="N22" i="17"/>
  <c r="M22" i="17"/>
  <c r="H22" i="17"/>
  <c r="N21" i="17"/>
  <c r="M21" i="17"/>
  <c r="H21" i="17"/>
  <c r="N20" i="17"/>
  <c r="M20" i="17"/>
  <c r="H20" i="17"/>
  <c r="N19" i="17"/>
  <c r="M19" i="17"/>
  <c r="H19" i="17"/>
  <c r="N18" i="17"/>
  <c r="M18" i="17"/>
  <c r="H18" i="17"/>
  <c r="N17" i="17"/>
  <c r="N23" i="17" s="1"/>
  <c r="N33" i="17" s="1"/>
  <c r="M17" i="17"/>
  <c r="H17" i="17"/>
  <c r="N16" i="17"/>
  <c r="M16" i="17"/>
  <c r="M23" i="17" s="1"/>
  <c r="M33" i="17" s="1"/>
  <c r="H16" i="17"/>
  <c r="H23" i="17" s="1"/>
  <c r="C9" i="17"/>
  <c r="C8" i="17"/>
  <c r="C7" i="17"/>
  <c r="C6" i="17"/>
  <c r="C5" i="17"/>
  <c r="L32" i="14"/>
  <c r="K32" i="14"/>
  <c r="J32" i="14"/>
  <c r="I32" i="14"/>
  <c r="G32" i="14"/>
  <c r="F32" i="14"/>
  <c r="E32" i="14"/>
  <c r="D32" i="14"/>
  <c r="C32" i="14"/>
  <c r="B32" i="14"/>
  <c r="N31" i="14"/>
  <c r="M31" i="14"/>
  <c r="H31" i="14"/>
  <c r="N30" i="14"/>
  <c r="M30" i="14"/>
  <c r="M32" i="14" s="1"/>
  <c r="H30" i="14"/>
  <c r="N29" i="14"/>
  <c r="M29" i="14"/>
  <c r="H29" i="14"/>
  <c r="N28" i="14"/>
  <c r="M28" i="14"/>
  <c r="H28" i="14"/>
  <c r="N27" i="14"/>
  <c r="M27" i="14"/>
  <c r="H27" i="14"/>
  <c r="N26" i="14"/>
  <c r="M26" i="14"/>
  <c r="H26" i="14"/>
  <c r="N25" i="14"/>
  <c r="M25" i="14"/>
  <c r="H25" i="14"/>
  <c r="N24" i="14"/>
  <c r="N32" i="14" s="1"/>
  <c r="M24" i="14"/>
  <c r="H24" i="14"/>
  <c r="H32" i="14" s="1"/>
  <c r="L23" i="14"/>
  <c r="L33" i="14" s="1"/>
  <c r="K23" i="14"/>
  <c r="K33" i="14" s="1"/>
  <c r="J23" i="14"/>
  <c r="J33" i="14" s="1"/>
  <c r="I23" i="14"/>
  <c r="I33" i="14" s="1"/>
  <c r="G23" i="14"/>
  <c r="G33" i="14" s="1"/>
  <c r="F23" i="14"/>
  <c r="F33" i="14" s="1"/>
  <c r="E23" i="14"/>
  <c r="E33" i="14" s="1"/>
  <c r="D23" i="14"/>
  <c r="D33" i="14" s="1"/>
  <c r="C23" i="14"/>
  <c r="C33" i="14" s="1"/>
  <c r="B23" i="14"/>
  <c r="B33" i="14" s="1"/>
  <c r="N22" i="14"/>
  <c r="M22" i="14"/>
  <c r="H22" i="14"/>
  <c r="N21" i="14"/>
  <c r="M21" i="14"/>
  <c r="H21" i="14"/>
  <c r="N20" i="14"/>
  <c r="M20" i="14"/>
  <c r="H20" i="14"/>
  <c r="N19" i="14"/>
  <c r="M19" i="14"/>
  <c r="H19" i="14"/>
  <c r="N18" i="14"/>
  <c r="M18" i="14"/>
  <c r="H18" i="14"/>
  <c r="N17" i="14"/>
  <c r="M17" i="14"/>
  <c r="H17" i="14"/>
  <c r="H23" i="14" s="1"/>
  <c r="H33" i="14" s="1"/>
  <c r="N16" i="14"/>
  <c r="N23" i="14" s="1"/>
  <c r="N33" i="14" s="1"/>
  <c r="M16" i="14"/>
  <c r="M23" i="14" s="1"/>
  <c r="H16" i="14"/>
  <c r="C9" i="14"/>
  <c r="C8" i="14"/>
  <c r="C7" i="14"/>
  <c r="C6" i="14"/>
  <c r="C5" i="14"/>
  <c r="I33" i="16"/>
  <c r="L32" i="16"/>
  <c r="K32" i="16"/>
  <c r="J32" i="16"/>
  <c r="I32" i="16"/>
  <c r="G32" i="16"/>
  <c r="F32" i="16"/>
  <c r="E32" i="16"/>
  <c r="D32" i="16"/>
  <c r="C32" i="16"/>
  <c r="B32" i="16"/>
  <c r="N31" i="16"/>
  <c r="M31" i="16"/>
  <c r="H31" i="16"/>
  <c r="N30" i="16"/>
  <c r="M30" i="16"/>
  <c r="M32" i="16" s="1"/>
  <c r="H30" i="16"/>
  <c r="N29" i="16"/>
  <c r="M29" i="16"/>
  <c r="H29" i="16"/>
  <c r="N28" i="16"/>
  <c r="M28" i="16"/>
  <c r="H28" i="16"/>
  <c r="N27" i="16"/>
  <c r="N32" i="16" s="1"/>
  <c r="M27" i="16"/>
  <c r="H27" i="16"/>
  <c r="N26" i="16"/>
  <c r="M26" i="16"/>
  <c r="H26" i="16"/>
  <c r="N25" i="16"/>
  <c r="M25" i="16"/>
  <c r="H25" i="16"/>
  <c r="N24" i="16"/>
  <c r="M24" i="16"/>
  <c r="H24" i="16"/>
  <c r="H32" i="16" s="1"/>
  <c r="L23" i="16"/>
  <c r="L33" i="16" s="1"/>
  <c r="K23" i="16"/>
  <c r="K33" i="16" s="1"/>
  <c r="J23" i="16"/>
  <c r="J33" i="16" s="1"/>
  <c r="I23" i="16"/>
  <c r="G23" i="16"/>
  <c r="G33" i="16" s="1"/>
  <c r="F23" i="16"/>
  <c r="F33" i="16" s="1"/>
  <c r="E23" i="16"/>
  <c r="E33" i="16" s="1"/>
  <c r="D23" i="16"/>
  <c r="D33" i="16" s="1"/>
  <c r="C23" i="16"/>
  <c r="C33" i="16" s="1"/>
  <c r="B23" i="16"/>
  <c r="B33" i="16" s="1"/>
  <c r="N22" i="16"/>
  <c r="M22" i="16"/>
  <c r="H22" i="16"/>
  <c r="N21" i="16"/>
  <c r="M21" i="16"/>
  <c r="H21" i="16"/>
  <c r="N20" i="16"/>
  <c r="M20" i="16"/>
  <c r="H20" i="16"/>
  <c r="N19" i="16"/>
  <c r="M19" i="16"/>
  <c r="H19" i="16"/>
  <c r="N18" i="16"/>
  <c r="M18" i="16"/>
  <c r="H18" i="16"/>
  <c r="N17" i="16"/>
  <c r="M17" i="16"/>
  <c r="H17" i="16"/>
  <c r="N16" i="16"/>
  <c r="N23" i="16" s="1"/>
  <c r="N33" i="16" s="1"/>
  <c r="M16" i="16"/>
  <c r="M23" i="16" s="1"/>
  <c r="H16" i="16"/>
  <c r="H23" i="16" s="1"/>
  <c r="C9" i="16"/>
  <c r="C8" i="16"/>
  <c r="C7" i="16"/>
  <c r="C6" i="16"/>
  <c r="C5" i="16"/>
  <c r="C9" i="15"/>
  <c r="C8" i="15"/>
  <c r="C7" i="15"/>
  <c r="C6" i="15"/>
  <c r="C5" i="15"/>
  <c r="L32" i="15"/>
  <c r="K32" i="15"/>
  <c r="J32" i="15"/>
  <c r="I32" i="15"/>
  <c r="G32" i="15"/>
  <c r="F32" i="15"/>
  <c r="E32" i="15"/>
  <c r="D32" i="15"/>
  <c r="C32" i="15"/>
  <c r="B32" i="15"/>
  <c r="N31" i="15"/>
  <c r="M31" i="15"/>
  <c r="H31" i="15"/>
  <c r="N30" i="15"/>
  <c r="M30" i="15"/>
  <c r="H30" i="15"/>
  <c r="N29" i="15"/>
  <c r="M29" i="15"/>
  <c r="H29" i="15"/>
  <c r="N28" i="15"/>
  <c r="M28" i="15"/>
  <c r="H28" i="15"/>
  <c r="N27" i="15"/>
  <c r="M27" i="15"/>
  <c r="H27" i="15"/>
  <c r="N26" i="15"/>
  <c r="M26" i="15"/>
  <c r="H26" i="15"/>
  <c r="N25" i="15"/>
  <c r="M25" i="15"/>
  <c r="H25" i="15"/>
  <c r="N24" i="15"/>
  <c r="M24" i="15"/>
  <c r="H24" i="15"/>
  <c r="L23" i="15"/>
  <c r="L33" i="15" s="1"/>
  <c r="K23" i="15"/>
  <c r="J23" i="15"/>
  <c r="I23" i="15"/>
  <c r="I33" i="15" s="1"/>
  <c r="G23" i="15"/>
  <c r="F23" i="15"/>
  <c r="F33" i="15" s="1"/>
  <c r="E23" i="15"/>
  <c r="E33" i="15" s="1"/>
  <c r="D23" i="15"/>
  <c r="D33" i="15" s="1"/>
  <c r="C23" i="15"/>
  <c r="C33" i="15" s="1"/>
  <c r="B23" i="15"/>
  <c r="N22" i="15"/>
  <c r="M22" i="15"/>
  <c r="H22" i="15"/>
  <c r="N21" i="15"/>
  <c r="M21" i="15"/>
  <c r="H21" i="15"/>
  <c r="N20" i="15"/>
  <c r="M20" i="15"/>
  <c r="H20" i="15"/>
  <c r="N19" i="15"/>
  <c r="M19" i="15"/>
  <c r="H19" i="15"/>
  <c r="N18" i="15"/>
  <c r="M18" i="15"/>
  <c r="H18" i="15"/>
  <c r="N17" i="15"/>
  <c r="M17" i="15"/>
  <c r="H17" i="15"/>
  <c r="N16" i="15"/>
  <c r="M16" i="15"/>
  <c r="H16" i="15"/>
  <c r="G33" i="13"/>
  <c r="L32" i="13"/>
  <c r="K32" i="13"/>
  <c r="J32" i="13"/>
  <c r="I32" i="13"/>
  <c r="G32" i="13"/>
  <c r="F32" i="13"/>
  <c r="E32" i="13"/>
  <c r="D32" i="13"/>
  <c r="C32" i="13"/>
  <c r="B32" i="13"/>
  <c r="N31" i="13"/>
  <c r="M31" i="13"/>
  <c r="H31" i="13"/>
  <c r="N30" i="13"/>
  <c r="M30" i="13"/>
  <c r="H30" i="13"/>
  <c r="N29" i="13"/>
  <c r="M29" i="13"/>
  <c r="H29" i="13"/>
  <c r="N28" i="13"/>
  <c r="M28" i="13"/>
  <c r="H28" i="13"/>
  <c r="N27" i="13"/>
  <c r="M27" i="13"/>
  <c r="H27" i="13"/>
  <c r="N26" i="13"/>
  <c r="M26" i="13"/>
  <c r="H26" i="13"/>
  <c r="N25" i="13"/>
  <c r="M25" i="13"/>
  <c r="H25" i="13"/>
  <c r="N24" i="13"/>
  <c r="N32" i="13" s="1"/>
  <c r="M24" i="13"/>
  <c r="M32" i="13" s="1"/>
  <c r="H24" i="13"/>
  <c r="H32" i="13" s="1"/>
  <c r="L23" i="13"/>
  <c r="L33" i="13" s="1"/>
  <c r="K23" i="13"/>
  <c r="K33" i="13" s="1"/>
  <c r="J23" i="13"/>
  <c r="J33" i="13" s="1"/>
  <c r="I23" i="13"/>
  <c r="I33" i="13" s="1"/>
  <c r="G23" i="13"/>
  <c r="F23" i="13"/>
  <c r="F33" i="13" s="1"/>
  <c r="E23" i="13"/>
  <c r="E33" i="13" s="1"/>
  <c r="D23" i="13"/>
  <c r="D33" i="13" s="1"/>
  <c r="C23" i="13"/>
  <c r="C33" i="13" s="1"/>
  <c r="B23" i="13"/>
  <c r="B33" i="13" s="1"/>
  <c r="N22" i="13"/>
  <c r="M22" i="13"/>
  <c r="H22" i="13"/>
  <c r="N21" i="13"/>
  <c r="M21" i="13"/>
  <c r="H21" i="13"/>
  <c r="N20" i="13"/>
  <c r="M20" i="13"/>
  <c r="H20" i="13"/>
  <c r="N19" i="13"/>
  <c r="M19" i="13"/>
  <c r="H19" i="13"/>
  <c r="N18" i="13"/>
  <c r="M18" i="13"/>
  <c r="H18" i="13"/>
  <c r="N17" i="13"/>
  <c r="M17" i="13"/>
  <c r="H17" i="13"/>
  <c r="N16" i="13"/>
  <c r="N23" i="13" s="1"/>
  <c r="N33" i="13" s="1"/>
  <c r="M16" i="13"/>
  <c r="M23" i="13" s="1"/>
  <c r="M33" i="13" s="1"/>
  <c r="H16" i="13"/>
  <c r="H23" i="13" s="1"/>
  <c r="H33" i="13" s="1"/>
  <c r="C9" i="13"/>
  <c r="C8" i="13"/>
  <c r="C7" i="13"/>
  <c r="C6" i="13"/>
  <c r="C5" i="13"/>
  <c r="G33" i="12"/>
  <c r="F33" i="12"/>
  <c r="L32" i="12"/>
  <c r="K32" i="12"/>
  <c r="K33" i="12" s="1"/>
  <c r="J32" i="12"/>
  <c r="I32" i="12"/>
  <c r="G32" i="12"/>
  <c r="F32" i="12"/>
  <c r="E32" i="12"/>
  <c r="D32" i="12"/>
  <c r="C32" i="12"/>
  <c r="C33" i="12" s="1"/>
  <c r="B32" i="12"/>
  <c r="N31" i="12"/>
  <c r="M31" i="12"/>
  <c r="H31" i="12"/>
  <c r="N30" i="12"/>
  <c r="M30" i="12"/>
  <c r="H30" i="12"/>
  <c r="N29" i="12"/>
  <c r="M29" i="12"/>
  <c r="H29" i="12"/>
  <c r="N28" i="12"/>
  <c r="M28" i="12"/>
  <c r="H28" i="12"/>
  <c r="N27" i="12"/>
  <c r="M27" i="12"/>
  <c r="H27" i="12"/>
  <c r="N26" i="12"/>
  <c r="M26" i="12"/>
  <c r="H26" i="12"/>
  <c r="H32" i="12" s="1"/>
  <c r="N25" i="12"/>
  <c r="M25" i="12"/>
  <c r="H25" i="12"/>
  <c r="N24" i="12"/>
  <c r="N32" i="12" s="1"/>
  <c r="M24" i="12"/>
  <c r="M32" i="12" s="1"/>
  <c r="H24" i="12"/>
  <c r="L23" i="12"/>
  <c r="L33" i="12" s="1"/>
  <c r="K23" i="12"/>
  <c r="J23" i="12"/>
  <c r="J33" i="12" s="1"/>
  <c r="I23" i="12"/>
  <c r="I33" i="12" s="1"/>
  <c r="G23" i="12"/>
  <c r="F23" i="12"/>
  <c r="E23" i="12"/>
  <c r="E33" i="12" s="1"/>
  <c r="D23" i="12"/>
  <c r="D33" i="12" s="1"/>
  <c r="C23" i="12"/>
  <c r="B23" i="12"/>
  <c r="B33" i="12" s="1"/>
  <c r="N22" i="12"/>
  <c r="M22" i="12"/>
  <c r="H22" i="12"/>
  <c r="N21" i="12"/>
  <c r="M21" i="12"/>
  <c r="H21" i="12"/>
  <c r="N20" i="12"/>
  <c r="M20" i="12"/>
  <c r="H20" i="12"/>
  <c r="N19" i="12"/>
  <c r="M19" i="12"/>
  <c r="H19" i="12"/>
  <c r="N18" i="12"/>
  <c r="M18" i="12"/>
  <c r="H18" i="12"/>
  <c r="N17" i="12"/>
  <c r="M17" i="12"/>
  <c r="M23" i="12" s="1"/>
  <c r="M33" i="12" s="1"/>
  <c r="H17" i="12"/>
  <c r="H23" i="12" s="1"/>
  <c r="H33" i="12" s="1"/>
  <c r="N16" i="12"/>
  <c r="N23" i="12" s="1"/>
  <c r="N33" i="12" s="1"/>
  <c r="M16" i="12"/>
  <c r="H16" i="12"/>
  <c r="C9" i="12"/>
  <c r="C8" i="12"/>
  <c r="C7" i="12"/>
  <c r="C6" i="12"/>
  <c r="C5" i="12"/>
  <c r="M33" i="23" l="1"/>
  <c r="N33" i="22"/>
  <c r="N32" i="21"/>
  <c r="M32" i="21"/>
  <c r="L33" i="21"/>
  <c r="M23" i="21"/>
  <c r="M33" i="21" s="1"/>
  <c r="N23" i="21"/>
  <c r="N33" i="21" s="1"/>
  <c r="M33" i="20"/>
  <c r="M33" i="19"/>
  <c r="H33" i="19"/>
  <c r="H33" i="17"/>
  <c r="M33" i="14"/>
  <c r="H33" i="16"/>
  <c r="M33" i="16"/>
  <c r="H23" i="15"/>
  <c r="N23" i="15"/>
  <c r="H32" i="15"/>
  <c r="N32" i="15"/>
  <c r="N33" i="15" s="1"/>
  <c r="M32" i="15"/>
  <c r="M23" i="15"/>
  <c r="M33" i="15" s="1"/>
  <c r="J33" i="15"/>
  <c r="G33" i="15"/>
  <c r="B33" i="15"/>
  <c r="K33" i="15"/>
  <c r="H33" i="15"/>
  <c r="G33" i="11"/>
  <c r="L32" i="11"/>
  <c r="K32" i="11"/>
  <c r="J32" i="11"/>
  <c r="I32" i="11"/>
  <c r="G32" i="11"/>
  <c r="F32" i="11"/>
  <c r="E32" i="11"/>
  <c r="D32" i="11"/>
  <c r="C32" i="11"/>
  <c r="B32" i="11"/>
  <c r="N31" i="11"/>
  <c r="M31" i="11"/>
  <c r="H31" i="11"/>
  <c r="N30" i="11"/>
  <c r="M30" i="11"/>
  <c r="H30" i="11"/>
  <c r="N29" i="11"/>
  <c r="M29" i="11"/>
  <c r="H29" i="11"/>
  <c r="N28" i="11"/>
  <c r="M28" i="11"/>
  <c r="H28" i="11"/>
  <c r="N27" i="11"/>
  <c r="M27" i="11"/>
  <c r="H27" i="11"/>
  <c r="N26" i="11"/>
  <c r="M26" i="11"/>
  <c r="H26" i="11"/>
  <c r="N25" i="11"/>
  <c r="M25" i="11"/>
  <c r="M32" i="11" s="1"/>
  <c r="H25" i="11"/>
  <c r="N24" i="11"/>
  <c r="N32" i="11" s="1"/>
  <c r="M24" i="11"/>
  <c r="H24" i="11"/>
  <c r="H32" i="11" s="1"/>
  <c r="L23" i="11"/>
  <c r="L33" i="11" s="1"/>
  <c r="K23" i="11"/>
  <c r="K33" i="11" s="1"/>
  <c r="J23" i="11"/>
  <c r="J33" i="11" s="1"/>
  <c r="I23" i="11"/>
  <c r="I33" i="11" s="1"/>
  <c r="G23" i="11"/>
  <c r="F23" i="11"/>
  <c r="F33" i="11" s="1"/>
  <c r="E23" i="11"/>
  <c r="E33" i="11" s="1"/>
  <c r="D23" i="11"/>
  <c r="D33" i="11" s="1"/>
  <c r="C23" i="11"/>
  <c r="C33" i="11" s="1"/>
  <c r="B23" i="11"/>
  <c r="B33" i="11" s="1"/>
  <c r="N22" i="11"/>
  <c r="M22" i="11"/>
  <c r="H22" i="11"/>
  <c r="N21" i="11"/>
  <c r="M21" i="11"/>
  <c r="H21" i="11"/>
  <c r="N20" i="11"/>
  <c r="M20" i="11"/>
  <c r="H20" i="11"/>
  <c r="N19" i="11"/>
  <c r="M19" i="11"/>
  <c r="H19" i="11"/>
  <c r="N18" i="11"/>
  <c r="M18" i="11"/>
  <c r="H18" i="11"/>
  <c r="N17" i="11"/>
  <c r="M17" i="11"/>
  <c r="M23" i="11" s="1"/>
  <c r="H17" i="11"/>
  <c r="N16" i="11"/>
  <c r="N23" i="11" s="1"/>
  <c r="M16" i="11"/>
  <c r="H16" i="11"/>
  <c r="H23" i="11" s="1"/>
  <c r="C7" i="11"/>
  <c r="C8" i="11"/>
  <c r="C9" i="11"/>
  <c r="C6" i="11"/>
  <c r="L33" i="10"/>
  <c r="D33" i="10"/>
  <c r="L32" i="10"/>
  <c r="K32" i="10"/>
  <c r="J32" i="10"/>
  <c r="I32" i="10"/>
  <c r="G32" i="10"/>
  <c r="F32" i="10"/>
  <c r="E32" i="10"/>
  <c r="E33" i="10" s="1"/>
  <c r="D32" i="10"/>
  <c r="C32" i="10"/>
  <c r="C33" i="10" s="1"/>
  <c r="B32" i="10"/>
  <c r="N31" i="10"/>
  <c r="M31" i="10"/>
  <c r="H31" i="10"/>
  <c r="N30" i="10"/>
  <c r="M30" i="10"/>
  <c r="H30" i="10"/>
  <c r="N29" i="10"/>
  <c r="M29" i="10"/>
  <c r="H29" i="10"/>
  <c r="N28" i="10"/>
  <c r="M28" i="10"/>
  <c r="H28" i="10"/>
  <c r="N27" i="10"/>
  <c r="M27" i="10"/>
  <c r="H27" i="10"/>
  <c r="N26" i="10"/>
  <c r="M26" i="10"/>
  <c r="M32" i="10" s="1"/>
  <c r="H26" i="10"/>
  <c r="N25" i="10"/>
  <c r="M25" i="10"/>
  <c r="H25" i="10"/>
  <c r="N24" i="10"/>
  <c r="N32" i="10" s="1"/>
  <c r="M24" i="10"/>
  <c r="H24" i="10"/>
  <c r="H32" i="10" s="1"/>
  <c r="N23" i="10"/>
  <c r="N33" i="10" s="1"/>
  <c r="L23" i="10"/>
  <c r="K23" i="10"/>
  <c r="K33" i="10" s="1"/>
  <c r="J23" i="10"/>
  <c r="J33" i="10" s="1"/>
  <c r="I23" i="10"/>
  <c r="I33" i="10" s="1"/>
  <c r="G23" i="10"/>
  <c r="G33" i="10" s="1"/>
  <c r="F23" i="10"/>
  <c r="F33" i="10" s="1"/>
  <c r="E23" i="10"/>
  <c r="D23" i="10"/>
  <c r="C23" i="10"/>
  <c r="B23" i="10"/>
  <c r="B33" i="10" s="1"/>
  <c r="N22" i="10"/>
  <c r="M22" i="10"/>
  <c r="H22" i="10"/>
  <c r="N21" i="10"/>
  <c r="M21" i="10"/>
  <c r="H21" i="10"/>
  <c r="N20" i="10"/>
  <c r="M20" i="10"/>
  <c r="H20" i="10"/>
  <c r="N19" i="10"/>
  <c r="M19" i="10"/>
  <c r="H19" i="10"/>
  <c r="N18" i="10"/>
  <c r="M18" i="10"/>
  <c r="H18" i="10"/>
  <c r="N17" i="10"/>
  <c r="M17" i="10"/>
  <c r="H17" i="10"/>
  <c r="N16" i="10"/>
  <c r="M16" i="10"/>
  <c r="M23" i="10" s="1"/>
  <c r="M33" i="10" s="1"/>
  <c r="H16" i="10"/>
  <c r="H23" i="10" s="1"/>
  <c r="H33" i="10" s="1"/>
  <c r="C5" i="10"/>
  <c r="G33" i="8"/>
  <c r="L32" i="8"/>
  <c r="K32" i="8"/>
  <c r="J32" i="8"/>
  <c r="I32" i="8"/>
  <c r="G32" i="8"/>
  <c r="F32" i="8"/>
  <c r="E32" i="8"/>
  <c r="D32" i="8"/>
  <c r="C32" i="8"/>
  <c r="B32" i="8"/>
  <c r="N31" i="8"/>
  <c r="M31" i="8"/>
  <c r="H31" i="8"/>
  <c r="N30" i="8"/>
  <c r="M30" i="8"/>
  <c r="H30" i="8"/>
  <c r="N29" i="8"/>
  <c r="M29" i="8"/>
  <c r="H29" i="8"/>
  <c r="N28" i="8"/>
  <c r="M28" i="8"/>
  <c r="H28" i="8"/>
  <c r="N27" i="8"/>
  <c r="M27" i="8"/>
  <c r="M32" i="8" s="1"/>
  <c r="H27" i="8"/>
  <c r="N26" i="8"/>
  <c r="M26" i="8"/>
  <c r="H26" i="8"/>
  <c r="N25" i="8"/>
  <c r="M25" i="8"/>
  <c r="H25" i="8"/>
  <c r="N24" i="8"/>
  <c r="N32" i="8" s="1"/>
  <c r="M24" i="8"/>
  <c r="H24" i="8"/>
  <c r="H32" i="8" s="1"/>
  <c r="L23" i="8"/>
  <c r="L33" i="8" s="1"/>
  <c r="K23" i="8"/>
  <c r="K33" i="8" s="1"/>
  <c r="J23" i="8"/>
  <c r="J33" i="8" s="1"/>
  <c r="I23" i="8"/>
  <c r="I33" i="8" s="1"/>
  <c r="G23" i="8"/>
  <c r="F23" i="8"/>
  <c r="F33" i="8" s="1"/>
  <c r="E23" i="8"/>
  <c r="E33" i="8" s="1"/>
  <c r="D23" i="8"/>
  <c r="D33" i="8" s="1"/>
  <c r="C23" i="8"/>
  <c r="C33" i="8" s="1"/>
  <c r="B23" i="8"/>
  <c r="B33" i="8" s="1"/>
  <c r="N22" i="8"/>
  <c r="M22" i="8"/>
  <c r="H22" i="8"/>
  <c r="N21" i="8"/>
  <c r="M21" i="8"/>
  <c r="H21" i="8"/>
  <c r="N20" i="8"/>
  <c r="M20" i="8"/>
  <c r="H20" i="8"/>
  <c r="N19" i="8"/>
  <c r="M19" i="8"/>
  <c r="H19" i="8"/>
  <c r="N18" i="8"/>
  <c r="M18" i="8"/>
  <c r="H18" i="8"/>
  <c r="N17" i="8"/>
  <c r="M17" i="8"/>
  <c r="H17" i="8"/>
  <c r="N16" i="8"/>
  <c r="N23" i="8" s="1"/>
  <c r="N33" i="8" s="1"/>
  <c r="M16" i="8"/>
  <c r="M23" i="8" s="1"/>
  <c r="M33" i="8" s="1"/>
  <c r="H16" i="8"/>
  <c r="H23" i="8" s="1"/>
  <c r="H33" i="8" s="1"/>
  <c r="L32" i="9"/>
  <c r="K32" i="9"/>
  <c r="J32" i="9"/>
  <c r="I32" i="9"/>
  <c r="G32" i="9"/>
  <c r="F32" i="9"/>
  <c r="E32" i="9"/>
  <c r="D32" i="9"/>
  <c r="C32" i="9"/>
  <c r="B32" i="9"/>
  <c r="N31" i="9"/>
  <c r="M31" i="9"/>
  <c r="H31" i="9"/>
  <c r="N30" i="9"/>
  <c r="M30" i="9"/>
  <c r="H30" i="9"/>
  <c r="N29" i="9"/>
  <c r="M29" i="9"/>
  <c r="H29" i="9"/>
  <c r="N28" i="9"/>
  <c r="M28" i="9"/>
  <c r="H28" i="9"/>
  <c r="N27" i="9"/>
  <c r="M27" i="9"/>
  <c r="H27" i="9"/>
  <c r="N26" i="9"/>
  <c r="M26" i="9"/>
  <c r="H26" i="9"/>
  <c r="N25" i="9"/>
  <c r="M25" i="9"/>
  <c r="H25" i="9"/>
  <c r="N24" i="9"/>
  <c r="M24" i="9"/>
  <c r="H24" i="9"/>
  <c r="L23" i="9"/>
  <c r="L33" i="9" s="1"/>
  <c r="K23" i="9"/>
  <c r="J23" i="9"/>
  <c r="J33" i="9" s="1"/>
  <c r="I23" i="9"/>
  <c r="I33" i="9" s="1"/>
  <c r="G23" i="9"/>
  <c r="F23" i="9"/>
  <c r="F33" i="9" s="1"/>
  <c r="E23" i="9"/>
  <c r="D23" i="9"/>
  <c r="C23" i="9"/>
  <c r="C33" i="9" s="1"/>
  <c r="B23" i="9"/>
  <c r="N22" i="9"/>
  <c r="M22" i="9"/>
  <c r="H22" i="9"/>
  <c r="N21" i="9"/>
  <c r="M21" i="9"/>
  <c r="H21" i="9"/>
  <c r="N20" i="9"/>
  <c r="M20" i="9"/>
  <c r="H20" i="9"/>
  <c r="N19" i="9"/>
  <c r="M19" i="9"/>
  <c r="H19" i="9"/>
  <c r="N18" i="9"/>
  <c r="M18" i="9"/>
  <c r="H18" i="9"/>
  <c r="N17" i="9"/>
  <c r="M17" i="9"/>
  <c r="H17" i="9"/>
  <c r="N16" i="9"/>
  <c r="M16" i="9"/>
  <c r="H16" i="9"/>
  <c r="C9" i="9"/>
  <c r="C9" i="10" s="1"/>
  <c r="C8" i="9"/>
  <c r="C8" i="8" s="1"/>
  <c r="C7" i="9"/>
  <c r="C7" i="8" s="1"/>
  <c r="C6" i="9"/>
  <c r="C6" i="8" s="1"/>
  <c r="C5" i="9"/>
  <c r="M31" i="7"/>
  <c r="M30" i="7"/>
  <c r="M29" i="7"/>
  <c r="M28" i="7"/>
  <c r="M27" i="7"/>
  <c r="M26" i="7"/>
  <c r="M25" i="7"/>
  <c r="M24" i="7"/>
  <c r="C7" i="7"/>
  <c r="C8" i="7"/>
  <c r="C9" i="7"/>
  <c r="C6" i="7"/>
  <c r="C5" i="7"/>
  <c r="N25" i="7"/>
  <c r="N26" i="7"/>
  <c r="N27" i="7"/>
  <c r="N28" i="7"/>
  <c r="N29" i="7"/>
  <c r="N30" i="7"/>
  <c r="N31" i="7"/>
  <c r="N24" i="7"/>
  <c r="M17" i="7"/>
  <c r="N17" i="7"/>
  <c r="M18" i="7"/>
  <c r="N18" i="7"/>
  <c r="M19" i="7"/>
  <c r="N19" i="7"/>
  <c r="M20" i="7"/>
  <c r="N20" i="7"/>
  <c r="M21" i="7"/>
  <c r="N21" i="7"/>
  <c r="M22" i="7"/>
  <c r="N22" i="7"/>
  <c r="N16" i="7"/>
  <c r="M16" i="7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Q56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Q55" i="24"/>
  <c r="D55" i="24"/>
  <c r="C6" i="24"/>
  <c r="C7" i="24"/>
  <c r="C8" i="24"/>
  <c r="C5" i="24"/>
  <c r="C4" i="24"/>
  <c r="D107" i="24"/>
  <c r="E107" i="24"/>
  <c r="F107" i="24"/>
  <c r="H107" i="24"/>
  <c r="I107" i="24"/>
  <c r="J107" i="24"/>
  <c r="K107" i="24"/>
  <c r="M107" i="24"/>
  <c r="N107" i="24"/>
  <c r="O107" i="24"/>
  <c r="P107" i="24"/>
  <c r="E106" i="24"/>
  <c r="F106" i="24"/>
  <c r="H106" i="24"/>
  <c r="I106" i="24"/>
  <c r="J106" i="24"/>
  <c r="K106" i="24"/>
  <c r="M106" i="24"/>
  <c r="N106" i="24"/>
  <c r="O106" i="24"/>
  <c r="P106" i="24"/>
  <c r="D106" i="24"/>
  <c r="B94" i="24"/>
  <c r="B91" i="24"/>
  <c r="B88" i="24"/>
  <c r="B85" i="24"/>
  <c r="B82" i="24"/>
  <c r="A97" i="24"/>
  <c r="A94" i="24"/>
  <c r="A91" i="24"/>
  <c r="A88" i="24"/>
  <c r="A85" i="24"/>
  <c r="A82" i="24"/>
  <c r="P90" i="24"/>
  <c r="O90" i="24"/>
  <c r="N90" i="24"/>
  <c r="M90" i="24"/>
  <c r="K90" i="24"/>
  <c r="J90" i="24"/>
  <c r="I90" i="24"/>
  <c r="H90" i="24"/>
  <c r="F90" i="24"/>
  <c r="E90" i="24"/>
  <c r="D90" i="24"/>
  <c r="B90" i="24"/>
  <c r="Q89" i="24"/>
  <c r="L89" i="24"/>
  <c r="G89" i="24"/>
  <c r="B89" i="24"/>
  <c r="Q88" i="24"/>
  <c r="L88" i="24"/>
  <c r="G88" i="24"/>
  <c r="P87" i="24"/>
  <c r="O87" i="24"/>
  <c r="N87" i="24"/>
  <c r="M87" i="24"/>
  <c r="K87" i="24"/>
  <c r="J87" i="24"/>
  <c r="I87" i="24"/>
  <c r="H87" i="24"/>
  <c r="F87" i="24"/>
  <c r="E87" i="24"/>
  <c r="D87" i="24"/>
  <c r="B87" i="24"/>
  <c r="Q86" i="24"/>
  <c r="L86" i="24"/>
  <c r="G86" i="24"/>
  <c r="B86" i="24"/>
  <c r="Q85" i="24"/>
  <c r="L85" i="24"/>
  <c r="G85" i="24"/>
  <c r="P84" i="24"/>
  <c r="O84" i="24"/>
  <c r="N84" i="24"/>
  <c r="M84" i="24"/>
  <c r="K84" i="24"/>
  <c r="J84" i="24"/>
  <c r="I84" i="24"/>
  <c r="H84" i="24"/>
  <c r="F84" i="24"/>
  <c r="E84" i="24"/>
  <c r="D84" i="24"/>
  <c r="B84" i="24"/>
  <c r="Q83" i="24"/>
  <c r="L83" i="24"/>
  <c r="G83" i="24"/>
  <c r="B83" i="24"/>
  <c r="Q82" i="24"/>
  <c r="L82" i="24"/>
  <c r="L84" i="24" s="1"/>
  <c r="G82" i="24"/>
  <c r="A46" i="24"/>
  <c r="A43" i="24"/>
  <c r="A40" i="24"/>
  <c r="A37" i="24"/>
  <c r="A34" i="24"/>
  <c r="P42" i="24"/>
  <c r="O42" i="24"/>
  <c r="N42" i="24"/>
  <c r="M42" i="24"/>
  <c r="K42" i="24"/>
  <c r="J42" i="24"/>
  <c r="I42" i="24"/>
  <c r="H42" i="24"/>
  <c r="F42" i="24"/>
  <c r="E42" i="24"/>
  <c r="D42" i="24"/>
  <c r="B42" i="24"/>
  <c r="Q41" i="24"/>
  <c r="L41" i="24"/>
  <c r="G41" i="24"/>
  <c r="B41" i="24"/>
  <c r="Q40" i="24"/>
  <c r="L40" i="24"/>
  <c r="G40" i="24"/>
  <c r="P39" i="24"/>
  <c r="O39" i="24"/>
  <c r="N39" i="24"/>
  <c r="M39" i="24"/>
  <c r="K39" i="24"/>
  <c r="J39" i="24"/>
  <c r="I39" i="24"/>
  <c r="H39" i="24"/>
  <c r="F39" i="24"/>
  <c r="E39" i="24"/>
  <c r="D39" i="24"/>
  <c r="B39" i="24"/>
  <c r="Q38" i="24"/>
  <c r="L38" i="24"/>
  <c r="G38" i="24"/>
  <c r="B38" i="24"/>
  <c r="Q37" i="24"/>
  <c r="L37" i="24"/>
  <c r="G37" i="24"/>
  <c r="P36" i="24"/>
  <c r="O36" i="24"/>
  <c r="N36" i="24"/>
  <c r="M36" i="24"/>
  <c r="K36" i="24"/>
  <c r="J36" i="24"/>
  <c r="I36" i="24"/>
  <c r="H36" i="24"/>
  <c r="F36" i="24"/>
  <c r="E36" i="24"/>
  <c r="D36" i="24"/>
  <c r="B36" i="24"/>
  <c r="Q35" i="24"/>
  <c r="L35" i="24"/>
  <c r="G35" i="24"/>
  <c r="B35" i="24"/>
  <c r="Q34" i="24"/>
  <c r="L34" i="24"/>
  <c r="G34" i="24"/>
  <c r="B51" i="6"/>
  <c r="B48" i="6"/>
  <c r="B45" i="6"/>
  <c r="B42" i="6"/>
  <c r="B39" i="6"/>
  <c r="B36" i="6"/>
  <c r="B33" i="6"/>
  <c r="B15" i="6"/>
  <c r="I56" i="6"/>
  <c r="N55" i="6"/>
  <c r="M55" i="6"/>
  <c r="L55" i="6"/>
  <c r="K55" i="6"/>
  <c r="I55" i="6"/>
  <c r="H55" i="6"/>
  <c r="G55" i="6"/>
  <c r="F55" i="6"/>
  <c r="E55" i="6"/>
  <c r="D55" i="6"/>
  <c r="N54" i="6"/>
  <c r="N56" i="6" s="1"/>
  <c r="M54" i="6"/>
  <c r="M56" i="6" s="1"/>
  <c r="L54" i="6"/>
  <c r="L56" i="6" s="1"/>
  <c r="K54" i="6"/>
  <c r="K56" i="6" s="1"/>
  <c r="I54" i="6"/>
  <c r="H54" i="6"/>
  <c r="H56" i="6" s="1"/>
  <c r="G54" i="6"/>
  <c r="G56" i="6" s="1"/>
  <c r="F54" i="6"/>
  <c r="F56" i="6" s="1"/>
  <c r="E54" i="6"/>
  <c r="D54" i="6"/>
  <c r="D56" i="6" s="1"/>
  <c r="N53" i="6"/>
  <c r="M53" i="6"/>
  <c r="L53" i="6"/>
  <c r="K53" i="6"/>
  <c r="I53" i="6"/>
  <c r="H53" i="6"/>
  <c r="G53" i="6"/>
  <c r="F53" i="6"/>
  <c r="E53" i="6"/>
  <c r="D53" i="6"/>
  <c r="J52" i="6"/>
  <c r="J53" i="6" s="1"/>
  <c r="J51" i="6"/>
  <c r="A51" i="6"/>
  <c r="N50" i="6"/>
  <c r="M50" i="6"/>
  <c r="L50" i="6"/>
  <c r="K50" i="6"/>
  <c r="I50" i="6"/>
  <c r="H50" i="6"/>
  <c r="G50" i="6"/>
  <c r="F50" i="6"/>
  <c r="E50" i="6"/>
  <c r="D50" i="6"/>
  <c r="J49" i="6"/>
  <c r="J48" i="6"/>
  <c r="J50" i="6" s="1"/>
  <c r="A48" i="6"/>
  <c r="N47" i="6"/>
  <c r="M47" i="6"/>
  <c r="L47" i="6"/>
  <c r="K47" i="6"/>
  <c r="I47" i="6"/>
  <c r="H47" i="6"/>
  <c r="G47" i="6"/>
  <c r="F47" i="6"/>
  <c r="E47" i="6"/>
  <c r="D47" i="6"/>
  <c r="J46" i="6"/>
  <c r="J45" i="6"/>
  <c r="J47" i="6" s="1"/>
  <c r="A45" i="6"/>
  <c r="N44" i="6"/>
  <c r="M44" i="6"/>
  <c r="L44" i="6"/>
  <c r="K44" i="6"/>
  <c r="I44" i="6"/>
  <c r="H44" i="6"/>
  <c r="G44" i="6"/>
  <c r="F44" i="6"/>
  <c r="E44" i="6"/>
  <c r="D44" i="6"/>
  <c r="J43" i="6"/>
  <c r="J44" i="6" s="1"/>
  <c r="J42" i="6"/>
  <c r="A42" i="6"/>
  <c r="N41" i="6"/>
  <c r="M41" i="6"/>
  <c r="L41" i="6"/>
  <c r="K41" i="6"/>
  <c r="I41" i="6"/>
  <c r="H41" i="6"/>
  <c r="G41" i="6"/>
  <c r="F41" i="6"/>
  <c r="E41" i="6"/>
  <c r="D41" i="6"/>
  <c r="J40" i="6"/>
  <c r="J39" i="6"/>
  <c r="J41" i="6" s="1"/>
  <c r="A39" i="6"/>
  <c r="N38" i="6"/>
  <c r="M38" i="6"/>
  <c r="L38" i="6"/>
  <c r="K38" i="6"/>
  <c r="J38" i="6"/>
  <c r="I38" i="6"/>
  <c r="H38" i="6"/>
  <c r="G38" i="6"/>
  <c r="F38" i="6"/>
  <c r="E38" i="6"/>
  <c r="D38" i="6"/>
  <c r="J37" i="6"/>
  <c r="J36" i="6"/>
  <c r="A36" i="6"/>
  <c r="N35" i="6"/>
  <c r="M35" i="6"/>
  <c r="L35" i="6"/>
  <c r="K35" i="6"/>
  <c r="I35" i="6"/>
  <c r="H35" i="6"/>
  <c r="G35" i="6"/>
  <c r="F35" i="6"/>
  <c r="E35" i="6"/>
  <c r="D35" i="6"/>
  <c r="J34" i="6"/>
  <c r="J33" i="6"/>
  <c r="J35" i="6" s="1"/>
  <c r="A33" i="6"/>
  <c r="N32" i="6"/>
  <c r="M32" i="6"/>
  <c r="L32" i="6"/>
  <c r="K32" i="6"/>
  <c r="I32" i="6"/>
  <c r="H32" i="6"/>
  <c r="G32" i="6"/>
  <c r="F32" i="6"/>
  <c r="E32" i="6"/>
  <c r="D32" i="6"/>
  <c r="J31" i="6"/>
  <c r="J30" i="6"/>
  <c r="J32" i="6" s="1"/>
  <c r="A30" i="6"/>
  <c r="N29" i="6"/>
  <c r="M29" i="6"/>
  <c r="L29" i="6"/>
  <c r="K29" i="6"/>
  <c r="I29" i="6"/>
  <c r="H29" i="6"/>
  <c r="G29" i="6"/>
  <c r="F29" i="6"/>
  <c r="E29" i="6"/>
  <c r="D29" i="6"/>
  <c r="J28" i="6"/>
  <c r="J27" i="6"/>
  <c r="J29" i="6" s="1"/>
  <c r="A27" i="6"/>
  <c r="N26" i="6"/>
  <c r="M26" i="6"/>
  <c r="L26" i="6"/>
  <c r="K26" i="6"/>
  <c r="I26" i="6"/>
  <c r="H26" i="6"/>
  <c r="G26" i="6"/>
  <c r="F26" i="6"/>
  <c r="E26" i="6"/>
  <c r="D26" i="6"/>
  <c r="J25" i="6"/>
  <c r="J24" i="6"/>
  <c r="J26" i="6" s="1"/>
  <c r="A24" i="6"/>
  <c r="N23" i="6"/>
  <c r="M23" i="6"/>
  <c r="L23" i="6"/>
  <c r="K23" i="6"/>
  <c r="I23" i="6"/>
  <c r="H23" i="6"/>
  <c r="G23" i="6"/>
  <c r="F23" i="6"/>
  <c r="E23" i="6"/>
  <c r="D23" i="6"/>
  <c r="J22" i="6"/>
  <c r="J21" i="6"/>
  <c r="J23" i="6" s="1"/>
  <c r="A21" i="6"/>
  <c r="N20" i="6"/>
  <c r="M20" i="6"/>
  <c r="L20" i="6"/>
  <c r="K20" i="6"/>
  <c r="I20" i="6"/>
  <c r="H20" i="6"/>
  <c r="G20" i="6"/>
  <c r="F20" i="6"/>
  <c r="E20" i="6"/>
  <c r="D20" i="6"/>
  <c r="J19" i="6"/>
  <c r="J18" i="6"/>
  <c r="J20" i="6" s="1"/>
  <c r="A18" i="6"/>
  <c r="K17" i="6"/>
  <c r="I17" i="6"/>
  <c r="H17" i="6"/>
  <c r="G17" i="6"/>
  <c r="F17" i="6"/>
  <c r="E17" i="6"/>
  <c r="D17" i="6"/>
  <c r="P55" i="6"/>
  <c r="O55" i="6"/>
  <c r="J16" i="6"/>
  <c r="J55" i="6" s="1"/>
  <c r="P54" i="6"/>
  <c r="O54" i="6"/>
  <c r="J15" i="6"/>
  <c r="J54" i="6" s="1"/>
  <c r="J56" i="6" s="1"/>
  <c r="A15" i="6"/>
  <c r="C7" i="6"/>
  <c r="C6" i="6"/>
  <c r="C5" i="6"/>
  <c r="C4" i="6"/>
  <c r="C3" i="6"/>
  <c r="B42" i="5"/>
  <c r="B39" i="5"/>
  <c r="B36" i="5"/>
  <c r="B33" i="5"/>
  <c r="B30" i="5"/>
  <c r="B27" i="5"/>
  <c r="B24" i="5"/>
  <c r="B21" i="5"/>
  <c r="B18" i="5"/>
  <c r="B15" i="5"/>
  <c r="I56" i="5"/>
  <c r="N55" i="5"/>
  <c r="M55" i="5"/>
  <c r="L55" i="5"/>
  <c r="K55" i="5"/>
  <c r="I55" i="5"/>
  <c r="H55" i="5"/>
  <c r="G55" i="5"/>
  <c r="F55" i="5"/>
  <c r="E55" i="5"/>
  <c r="D55" i="5"/>
  <c r="N54" i="5"/>
  <c r="M54" i="5"/>
  <c r="L54" i="5"/>
  <c r="L56" i="5" s="1"/>
  <c r="K54" i="5"/>
  <c r="K56" i="5" s="1"/>
  <c r="I54" i="5"/>
  <c r="H54" i="5"/>
  <c r="H56" i="5" s="1"/>
  <c r="G54" i="5"/>
  <c r="G56" i="5" s="1"/>
  <c r="F54" i="5"/>
  <c r="F56" i="5" s="1"/>
  <c r="E54" i="5"/>
  <c r="E56" i="5" s="1"/>
  <c r="D54" i="5"/>
  <c r="D56" i="5" s="1"/>
  <c r="N53" i="5"/>
  <c r="M53" i="5"/>
  <c r="L53" i="5"/>
  <c r="K53" i="5"/>
  <c r="I53" i="5"/>
  <c r="H53" i="5"/>
  <c r="G53" i="5"/>
  <c r="F53" i="5"/>
  <c r="E53" i="5"/>
  <c r="D53" i="5"/>
  <c r="P52" i="5"/>
  <c r="O52" i="5"/>
  <c r="J52" i="5"/>
  <c r="J53" i="5" s="1"/>
  <c r="P51" i="5"/>
  <c r="P53" i="5" s="1"/>
  <c r="O51" i="5"/>
  <c r="O53" i="5" s="1"/>
  <c r="J51" i="5"/>
  <c r="A51" i="5"/>
  <c r="N50" i="5"/>
  <c r="M50" i="5"/>
  <c r="L50" i="5"/>
  <c r="K50" i="5"/>
  <c r="I50" i="5"/>
  <c r="H50" i="5"/>
  <c r="G50" i="5"/>
  <c r="F50" i="5"/>
  <c r="E50" i="5"/>
  <c r="D50" i="5"/>
  <c r="P49" i="5"/>
  <c r="O49" i="5"/>
  <c r="J49" i="5"/>
  <c r="P48" i="5"/>
  <c r="P50" i="5" s="1"/>
  <c r="O48" i="5"/>
  <c r="O50" i="5" s="1"/>
  <c r="J48" i="5"/>
  <c r="J50" i="5" s="1"/>
  <c r="A48" i="5"/>
  <c r="N47" i="5"/>
  <c r="M47" i="5"/>
  <c r="L47" i="5"/>
  <c r="K47" i="5"/>
  <c r="I47" i="5"/>
  <c r="H47" i="5"/>
  <c r="G47" i="5"/>
  <c r="F47" i="5"/>
  <c r="E47" i="5"/>
  <c r="D47" i="5"/>
  <c r="P46" i="5"/>
  <c r="O46" i="5"/>
  <c r="J46" i="5"/>
  <c r="P45" i="5"/>
  <c r="P47" i="5" s="1"/>
  <c r="O45" i="5"/>
  <c r="O47" i="5" s="1"/>
  <c r="J45" i="5"/>
  <c r="J47" i="5" s="1"/>
  <c r="A45" i="5"/>
  <c r="N44" i="5"/>
  <c r="M44" i="5"/>
  <c r="L44" i="5"/>
  <c r="K44" i="5"/>
  <c r="I44" i="5"/>
  <c r="H44" i="5"/>
  <c r="G44" i="5"/>
  <c r="F44" i="5"/>
  <c r="E44" i="5"/>
  <c r="D44" i="5"/>
  <c r="P43" i="5"/>
  <c r="O43" i="5"/>
  <c r="J43" i="5"/>
  <c r="P42" i="5"/>
  <c r="P44" i="5" s="1"/>
  <c r="O42" i="5"/>
  <c r="O44" i="5" s="1"/>
  <c r="J42" i="5"/>
  <c r="J44" i="5" s="1"/>
  <c r="A42" i="5"/>
  <c r="N41" i="5"/>
  <c r="M41" i="5"/>
  <c r="L41" i="5"/>
  <c r="K41" i="5"/>
  <c r="I41" i="5"/>
  <c r="H41" i="5"/>
  <c r="G41" i="5"/>
  <c r="F41" i="5"/>
  <c r="E41" i="5"/>
  <c r="D41" i="5"/>
  <c r="P40" i="5"/>
  <c r="O40" i="5"/>
  <c r="J40" i="5"/>
  <c r="P39" i="5"/>
  <c r="P41" i="5" s="1"/>
  <c r="O39" i="5"/>
  <c r="O41" i="5" s="1"/>
  <c r="J39" i="5"/>
  <c r="J41" i="5" s="1"/>
  <c r="A39" i="5"/>
  <c r="N38" i="5"/>
  <c r="M38" i="5"/>
  <c r="L38" i="5"/>
  <c r="K38" i="5"/>
  <c r="J38" i="5"/>
  <c r="I38" i="5"/>
  <c r="H38" i="5"/>
  <c r="G38" i="5"/>
  <c r="F38" i="5"/>
  <c r="E38" i="5"/>
  <c r="D38" i="5"/>
  <c r="P37" i="5"/>
  <c r="O37" i="5"/>
  <c r="J37" i="5"/>
  <c r="P36" i="5"/>
  <c r="P38" i="5" s="1"/>
  <c r="O36" i="5"/>
  <c r="O38" i="5" s="1"/>
  <c r="J36" i="5"/>
  <c r="A36" i="5"/>
  <c r="N35" i="5"/>
  <c r="M35" i="5"/>
  <c r="L35" i="5"/>
  <c r="K35" i="5"/>
  <c r="J35" i="5"/>
  <c r="I35" i="5"/>
  <c r="H35" i="5"/>
  <c r="G35" i="5"/>
  <c r="F35" i="5"/>
  <c r="E35" i="5"/>
  <c r="D35" i="5"/>
  <c r="P34" i="5"/>
  <c r="O34" i="5"/>
  <c r="J34" i="5"/>
  <c r="P33" i="5"/>
  <c r="P35" i="5" s="1"/>
  <c r="O33" i="5"/>
  <c r="O35" i="5" s="1"/>
  <c r="J33" i="5"/>
  <c r="A33" i="5"/>
  <c r="N32" i="5"/>
  <c r="M32" i="5"/>
  <c r="L32" i="5"/>
  <c r="K32" i="5"/>
  <c r="J32" i="5"/>
  <c r="I32" i="5"/>
  <c r="H32" i="5"/>
  <c r="G32" i="5"/>
  <c r="F32" i="5"/>
  <c r="E32" i="5"/>
  <c r="D32" i="5"/>
  <c r="P31" i="5"/>
  <c r="O31" i="5"/>
  <c r="J31" i="5"/>
  <c r="P30" i="5"/>
  <c r="P32" i="5" s="1"/>
  <c r="O30" i="5"/>
  <c r="O32" i="5" s="1"/>
  <c r="J30" i="5"/>
  <c r="A30" i="5"/>
  <c r="N29" i="5"/>
  <c r="M29" i="5"/>
  <c r="L29" i="5"/>
  <c r="K29" i="5"/>
  <c r="I29" i="5"/>
  <c r="H29" i="5"/>
  <c r="G29" i="5"/>
  <c r="F29" i="5"/>
  <c r="E29" i="5"/>
  <c r="D29" i="5"/>
  <c r="P28" i="5"/>
  <c r="O28" i="5"/>
  <c r="J28" i="5"/>
  <c r="J29" i="5" s="1"/>
  <c r="P27" i="5"/>
  <c r="P29" i="5" s="1"/>
  <c r="O27" i="5"/>
  <c r="O29" i="5" s="1"/>
  <c r="J27" i="5"/>
  <c r="A27" i="5"/>
  <c r="N26" i="5"/>
  <c r="M26" i="5"/>
  <c r="L26" i="5"/>
  <c r="K26" i="5"/>
  <c r="I26" i="5"/>
  <c r="H26" i="5"/>
  <c r="G26" i="5"/>
  <c r="F26" i="5"/>
  <c r="E26" i="5"/>
  <c r="D26" i="5"/>
  <c r="P25" i="5"/>
  <c r="O25" i="5"/>
  <c r="J25" i="5"/>
  <c r="P24" i="5"/>
  <c r="P26" i="5" s="1"/>
  <c r="O24" i="5"/>
  <c r="O26" i="5" s="1"/>
  <c r="J24" i="5"/>
  <c r="J26" i="5" s="1"/>
  <c r="A24" i="5"/>
  <c r="N23" i="5"/>
  <c r="M23" i="5"/>
  <c r="L23" i="5"/>
  <c r="K23" i="5"/>
  <c r="I23" i="5"/>
  <c r="H23" i="5"/>
  <c r="G23" i="5"/>
  <c r="F23" i="5"/>
  <c r="E23" i="5"/>
  <c r="D23" i="5"/>
  <c r="P22" i="5"/>
  <c r="O22" i="5"/>
  <c r="J22" i="5"/>
  <c r="P21" i="5"/>
  <c r="P23" i="5" s="1"/>
  <c r="O21" i="5"/>
  <c r="O23" i="5" s="1"/>
  <c r="J21" i="5"/>
  <c r="J23" i="5" s="1"/>
  <c r="A21" i="5"/>
  <c r="N20" i="5"/>
  <c r="M20" i="5"/>
  <c r="L20" i="5"/>
  <c r="K20" i="5"/>
  <c r="I20" i="5"/>
  <c r="H20" i="5"/>
  <c r="G20" i="5"/>
  <c r="F20" i="5"/>
  <c r="E20" i="5"/>
  <c r="D20" i="5"/>
  <c r="P19" i="5"/>
  <c r="O19" i="5"/>
  <c r="J19" i="5"/>
  <c r="P18" i="5"/>
  <c r="P20" i="5" s="1"/>
  <c r="O18" i="5"/>
  <c r="O20" i="5" s="1"/>
  <c r="J18" i="5"/>
  <c r="J20" i="5" s="1"/>
  <c r="A18" i="5"/>
  <c r="N17" i="5"/>
  <c r="M17" i="5"/>
  <c r="L17" i="5"/>
  <c r="K17" i="5"/>
  <c r="I17" i="5"/>
  <c r="H17" i="5"/>
  <c r="G17" i="5"/>
  <c r="F17" i="5"/>
  <c r="E17" i="5"/>
  <c r="D17" i="5"/>
  <c r="P16" i="5"/>
  <c r="P55" i="5" s="1"/>
  <c r="O16" i="5"/>
  <c r="J16" i="5"/>
  <c r="J55" i="5" s="1"/>
  <c r="P15" i="5"/>
  <c r="O15" i="5"/>
  <c r="O54" i="5" s="1"/>
  <c r="J15" i="5"/>
  <c r="J54" i="5" s="1"/>
  <c r="J56" i="5" s="1"/>
  <c r="A15" i="5"/>
  <c r="C7" i="5"/>
  <c r="C6" i="5"/>
  <c r="C5" i="5"/>
  <c r="C4" i="5"/>
  <c r="B3" i="5"/>
  <c r="P52" i="4"/>
  <c r="O52" i="4"/>
  <c r="P51" i="4"/>
  <c r="O51" i="4"/>
  <c r="O53" i="4" s="1"/>
  <c r="P49" i="4"/>
  <c r="O49" i="4"/>
  <c r="P48" i="4"/>
  <c r="P50" i="4" s="1"/>
  <c r="O48" i="4"/>
  <c r="O50" i="4" s="1"/>
  <c r="P47" i="4"/>
  <c r="O47" i="4"/>
  <c r="P46" i="4"/>
  <c r="O46" i="4"/>
  <c r="P45" i="4"/>
  <c r="O45" i="4"/>
  <c r="P43" i="4"/>
  <c r="O43" i="4"/>
  <c r="P42" i="4"/>
  <c r="P44" i="4" s="1"/>
  <c r="O42" i="4"/>
  <c r="O44" i="4" s="1"/>
  <c r="P40" i="4"/>
  <c r="O40" i="4"/>
  <c r="P39" i="4"/>
  <c r="P41" i="4" s="1"/>
  <c r="O39" i="4"/>
  <c r="P37" i="4"/>
  <c r="O37" i="4"/>
  <c r="P36" i="4"/>
  <c r="O36" i="4"/>
  <c r="P35" i="4"/>
  <c r="O35" i="4"/>
  <c r="P34" i="4"/>
  <c r="O34" i="4"/>
  <c r="P33" i="4"/>
  <c r="O33" i="4"/>
  <c r="P31" i="4"/>
  <c r="O31" i="4"/>
  <c r="O32" i="4" s="1"/>
  <c r="P30" i="4"/>
  <c r="P32" i="4" s="1"/>
  <c r="O30" i="4"/>
  <c r="P28" i="4"/>
  <c r="O28" i="4"/>
  <c r="P27" i="4"/>
  <c r="P29" i="4" s="1"/>
  <c r="O27" i="4"/>
  <c r="O29" i="4" s="1"/>
  <c r="P25" i="4"/>
  <c r="O25" i="4"/>
  <c r="P24" i="4"/>
  <c r="P26" i="4" s="1"/>
  <c r="O24" i="4"/>
  <c r="O26" i="4" s="1"/>
  <c r="P23" i="4"/>
  <c r="O23" i="4"/>
  <c r="P22" i="4"/>
  <c r="O22" i="4"/>
  <c r="P21" i="4"/>
  <c r="O21" i="4"/>
  <c r="P19" i="4"/>
  <c r="O19" i="4"/>
  <c r="O20" i="4" s="1"/>
  <c r="P18" i="4"/>
  <c r="P20" i="4" s="1"/>
  <c r="O18" i="4"/>
  <c r="P16" i="4"/>
  <c r="O16" i="4"/>
  <c r="P15" i="4"/>
  <c r="O15" i="4"/>
  <c r="D55" i="4"/>
  <c r="E55" i="4"/>
  <c r="F55" i="4"/>
  <c r="G55" i="4"/>
  <c r="H55" i="4"/>
  <c r="I55" i="4"/>
  <c r="K55" i="4"/>
  <c r="L55" i="4"/>
  <c r="M55" i="4"/>
  <c r="N55" i="4"/>
  <c r="E54" i="4"/>
  <c r="F54" i="4"/>
  <c r="G54" i="4"/>
  <c r="H54" i="4"/>
  <c r="I54" i="4"/>
  <c r="K54" i="4"/>
  <c r="L54" i="4"/>
  <c r="M54" i="4"/>
  <c r="N54" i="4"/>
  <c r="D54" i="4"/>
  <c r="A45" i="4"/>
  <c r="A42" i="4"/>
  <c r="A39" i="4"/>
  <c r="A36" i="4"/>
  <c r="N44" i="4"/>
  <c r="M44" i="4"/>
  <c r="L44" i="4"/>
  <c r="K44" i="4"/>
  <c r="I44" i="4"/>
  <c r="H44" i="4"/>
  <c r="G44" i="4"/>
  <c r="F44" i="4"/>
  <c r="E44" i="4"/>
  <c r="D44" i="4"/>
  <c r="J43" i="4"/>
  <c r="J42" i="4"/>
  <c r="J44" i="4" s="1"/>
  <c r="N41" i="4"/>
  <c r="M41" i="4"/>
  <c r="L41" i="4"/>
  <c r="K41" i="4"/>
  <c r="I41" i="4"/>
  <c r="H41" i="4"/>
  <c r="G41" i="4"/>
  <c r="F41" i="4"/>
  <c r="E41" i="4"/>
  <c r="D41" i="4"/>
  <c r="J40" i="4"/>
  <c r="J39" i="4"/>
  <c r="N38" i="4"/>
  <c r="M38" i="4"/>
  <c r="L38" i="4"/>
  <c r="K38" i="4"/>
  <c r="I38" i="4"/>
  <c r="H38" i="4"/>
  <c r="G38" i="4"/>
  <c r="F38" i="4"/>
  <c r="E38" i="4"/>
  <c r="D38" i="4"/>
  <c r="J37" i="4"/>
  <c r="J36" i="4"/>
  <c r="J38" i="4" s="1"/>
  <c r="C7" i="4"/>
  <c r="C6" i="4"/>
  <c r="C5" i="4"/>
  <c r="C4" i="4"/>
  <c r="C3" i="4"/>
  <c r="C5" i="3"/>
  <c r="C6" i="3"/>
  <c r="C7" i="3"/>
  <c r="C4" i="3"/>
  <c r="J54" i="3"/>
  <c r="P52" i="3"/>
  <c r="O52" i="3"/>
  <c r="P51" i="3"/>
  <c r="P53" i="3" s="1"/>
  <c r="O51" i="3"/>
  <c r="O53" i="3" s="1"/>
  <c r="P50" i="3"/>
  <c r="O50" i="3"/>
  <c r="P49" i="3"/>
  <c r="O49" i="3"/>
  <c r="P48" i="3"/>
  <c r="O48" i="3"/>
  <c r="P46" i="3"/>
  <c r="P47" i="3" s="1"/>
  <c r="O46" i="3"/>
  <c r="O47" i="3" s="1"/>
  <c r="P45" i="3"/>
  <c r="O45" i="3"/>
  <c r="P43" i="3"/>
  <c r="O43" i="3"/>
  <c r="P42" i="3"/>
  <c r="P44" i="3" s="1"/>
  <c r="O42" i="3"/>
  <c r="O44" i="3" s="1"/>
  <c r="P40" i="3"/>
  <c r="O40" i="3"/>
  <c r="P39" i="3"/>
  <c r="P41" i="3" s="1"/>
  <c r="O39" i="3"/>
  <c r="O41" i="3" s="1"/>
  <c r="P38" i="3"/>
  <c r="O38" i="3"/>
  <c r="P37" i="3"/>
  <c r="O37" i="3"/>
  <c r="P36" i="3"/>
  <c r="O36" i="3"/>
  <c r="P34" i="3"/>
  <c r="P35" i="3" s="1"/>
  <c r="O34" i="3"/>
  <c r="O35" i="3" s="1"/>
  <c r="P33" i="3"/>
  <c r="O33" i="3"/>
  <c r="P31" i="3"/>
  <c r="O31" i="3"/>
  <c r="P30" i="3"/>
  <c r="P32" i="3" s="1"/>
  <c r="O30" i="3"/>
  <c r="O32" i="3" s="1"/>
  <c r="P28" i="3"/>
  <c r="O28" i="3"/>
  <c r="P27" i="3"/>
  <c r="P29" i="3" s="1"/>
  <c r="O27" i="3"/>
  <c r="O29" i="3" s="1"/>
  <c r="P26" i="3"/>
  <c r="O26" i="3"/>
  <c r="P25" i="3"/>
  <c r="O25" i="3"/>
  <c r="P24" i="3"/>
  <c r="O24" i="3"/>
  <c r="P22" i="3"/>
  <c r="P23" i="3" s="1"/>
  <c r="O22" i="3"/>
  <c r="O23" i="3" s="1"/>
  <c r="P21" i="3"/>
  <c r="O21" i="3"/>
  <c r="P19" i="3"/>
  <c r="O19" i="3"/>
  <c r="P18" i="3"/>
  <c r="O18" i="3"/>
  <c r="O16" i="3"/>
  <c r="P16" i="3"/>
  <c r="P15" i="3"/>
  <c r="O15" i="3"/>
  <c r="D55" i="3"/>
  <c r="E55" i="3"/>
  <c r="F55" i="3"/>
  <c r="G55" i="3"/>
  <c r="H55" i="3"/>
  <c r="I55" i="3"/>
  <c r="K55" i="3"/>
  <c r="L55" i="3"/>
  <c r="M55" i="3"/>
  <c r="N55" i="3"/>
  <c r="E54" i="3"/>
  <c r="F54" i="3"/>
  <c r="G54" i="3"/>
  <c r="H54" i="3"/>
  <c r="I54" i="3"/>
  <c r="K54" i="3"/>
  <c r="L54" i="3"/>
  <c r="M54" i="3"/>
  <c r="N54" i="3"/>
  <c r="D54" i="3"/>
  <c r="B48" i="3"/>
  <c r="B45" i="3"/>
  <c r="B42" i="3"/>
  <c r="A48" i="3"/>
  <c r="A45" i="3"/>
  <c r="A42" i="3"/>
  <c r="A39" i="3"/>
  <c r="N50" i="3"/>
  <c r="M50" i="3"/>
  <c r="L50" i="3"/>
  <c r="K50" i="3"/>
  <c r="I50" i="3"/>
  <c r="H50" i="3"/>
  <c r="G50" i="3"/>
  <c r="F50" i="3"/>
  <c r="E50" i="3"/>
  <c r="D50" i="3"/>
  <c r="J49" i="3"/>
  <c r="J48" i="3"/>
  <c r="J50" i="3" s="1"/>
  <c r="N47" i="3"/>
  <c r="M47" i="3"/>
  <c r="L47" i="3"/>
  <c r="K47" i="3"/>
  <c r="I47" i="3"/>
  <c r="H47" i="3"/>
  <c r="G47" i="3"/>
  <c r="F47" i="3"/>
  <c r="E47" i="3"/>
  <c r="D47" i="3"/>
  <c r="J46" i="3"/>
  <c r="J45" i="3"/>
  <c r="J47" i="3" s="1"/>
  <c r="N44" i="3"/>
  <c r="M44" i="3"/>
  <c r="L44" i="3"/>
  <c r="K44" i="3"/>
  <c r="I44" i="3"/>
  <c r="H44" i="3"/>
  <c r="G44" i="3"/>
  <c r="F44" i="3"/>
  <c r="E44" i="3"/>
  <c r="D44" i="3"/>
  <c r="J43" i="3"/>
  <c r="J42" i="3"/>
  <c r="J44" i="3" s="1"/>
  <c r="E56" i="6" l="1"/>
  <c r="P54" i="5"/>
  <c r="P56" i="5" s="1"/>
  <c r="M56" i="5"/>
  <c r="N56" i="5"/>
  <c r="O55" i="5"/>
  <c r="O56" i="5" s="1"/>
  <c r="O56" i="6"/>
  <c r="C6" i="10"/>
  <c r="C7" i="10"/>
  <c r="C8" i="10"/>
  <c r="C9" i="8"/>
  <c r="N33" i="11"/>
  <c r="M33" i="11"/>
  <c r="H33" i="11"/>
  <c r="G33" i="9"/>
  <c r="D33" i="9"/>
  <c r="N23" i="9"/>
  <c r="B33" i="9"/>
  <c r="K33" i="9"/>
  <c r="M32" i="9"/>
  <c r="H32" i="9"/>
  <c r="H23" i="9"/>
  <c r="M23" i="9"/>
  <c r="M33" i="9" s="1"/>
  <c r="N32" i="9"/>
  <c r="E33" i="9"/>
  <c r="L90" i="24"/>
  <c r="G90" i="24"/>
  <c r="L87" i="24"/>
  <c r="L42" i="24"/>
  <c r="G84" i="24"/>
  <c r="Q90" i="24"/>
  <c r="Q84" i="24"/>
  <c r="G42" i="24"/>
  <c r="G87" i="24"/>
  <c r="Q39" i="24"/>
  <c r="G36" i="24"/>
  <c r="L39" i="24"/>
  <c r="Q42" i="24"/>
  <c r="Q87" i="24"/>
  <c r="G39" i="24"/>
  <c r="L36" i="24"/>
  <c r="Q36" i="24"/>
  <c r="P56" i="6"/>
  <c r="O17" i="6"/>
  <c r="P17" i="6"/>
  <c r="J17" i="6"/>
  <c r="O17" i="5"/>
  <c r="P17" i="5"/>
  <c r="J17" i="5"/>
  <c r="P53" i="4"/>
  <c r="O41" i="4"/>
  <c r="J41" i="4"/>
  <c r="P55" i="4"/>
  <c r="O38" i="4"/>
  <c r="P38" i="4"/>
  <c r="P54" i="4"/>
  <c r="O55" i="4"/>
  <c r="O54" i="4"/>
  <c r="P54" i="3"/>
  <c r="O54" i="3"/>
  <c r="O20" i="3"/>
  <c r="P20" i="3"/>
  <c r="P55" i="3"/>
  <c r="O55" i="3"/>
  <c r="A13" i="2"/>
  <c r="A14" i="2"/>
  <c r="A15" i="2"/>
  <c r="A16" i="2"/>
  <c r="A17" i="2"/>
  <c r="A18" i="2"/>
  <c r="A19" i="2"/>
  <c r="A20" i="2"/>
  <c r="A21" i="2"/>
  <c r="A22" i="2"/>
  <c r="A23" i="2"/>
  <c r="A24" i="2"/>
  <c r="A12" i="2"/>
  <c r="Z25" i="2"/>
  <c r="Y25" i="2"/>
  <c r="X25" i="2"/>
  <c r="W25" i="2"/>
  <c r="U25" i="2"/>
  <c r="T25" i="2"/>
  <c r="S25" i="2"/>
  <c r="Q25" i="2"/>
  <c r="P25" i="2"/>
  <c r="O25" i="2"/>
  <c r="N25" i="2"/>
  <c r="L25" i="2"/>
  <c r="K25" i="2"/>
  <c r="J25" i="2"/>
  <c r="I25" i="2"/>
  <c r="H25" i="2"/>
  <c r="F25" i="2"/>
  <c r="E25" i="2"/>
  <c r="D25" i="2"/>
  <c r="C25" i="2"/>
  <c r="B25" i="2"/>
  <c r="V24" i="2"/>
  <c r="R24" i="2"/>
  <c r="M24" i="2"/>
  <c r="G24" i="2"/>
  <c r="V23" i="2"/>
  <c r="R23" i="2"/>
  <c r="M23" i="2"/>
  <c r="G23" i="2"/>
  <c r="V22" i="2"/>
  <c r="R22" i="2"/>
  <c r="M22" i="2"/>
  <c r="G22" i="2"/>
  <c r="V21" i="2"/>
  <c r="R21" i="2"/>
  <c r="M21" i="2"/>
  <c r="G21" i="2"/>
  <c r="AA21" i="2" s="1"/>
  <c r="V20" i="2"/>
  <c r="R20" i="2"/>
  <c r="M20" i="2"/>
  <c r="G20" i="2"/>
  <c r="V19" i="2"/>
  <c r="R19" i="2"/>
  <c r="M19" i="2"/>
  <c r="G19" i="2"/>
  <c r="AA19" i="2" s="1"/>
  <c r="V18" i="2"/>
  <c r="R18" i="2"/>
  <c r="M18" i="2"/>
  <c r="G18" i="2"/>
  <c r="V17" i="2"/>
  <c r="R17" i="2"/>
  <c r="M17" i="2"/>
  <c r="G17" i="2"/>
  <c r="V16" i="2"/>
  <c r="R16" i="2"/>
  <c r="M16" i="2"/>
  <c r="G16" i="2"/>
  <c r="AA16" i="2" s="1"/>
  <c r="V15" i="2"/>
  <c r="R15" i="2"/>
  <c r="M15" i="2"/>
  <c r="G15" i="2"/>
  <c r="AA15" i="2" s="1"/>
  <c r="V14" i="2"/>
  <c r="R14" i="2"/>
  <c r="M14" i="2"/>
  <c r="AA14" i="2" s="1"/>
  <c r="G14" i="2"/>
  <c r="V13" i="2"/>
  <c r="R13" i="2"/>
  <c r="M13" i="2"/>
  <c r="G13" i="2"/>
  <c r="AA13" i="2" s="1"/>
  <c r="V12" i="2"/>
  <c r="R12" i="2"/>
  <c r="M12" i="2"/>
  <c r="G12" i="2"/>
  <c r="C5" i="2"/>
  <c r="C6" i="2"/>
  <c r="C7" i="2"/>
  <c r="C4" i="2"/>
  <c r="C3" i="2"/>
  <c r="Z25" i="1"/>
  <c r="V20" i="1"/>
  <c r="V21" i="1"/>
  <c r="V22" i="1"/>
  <c r="R20" i="1"/>
  <c r="R21" i="1"/>
  <c r="R22" i="1"/>
  <c r="M20" i="1"/>
  <c r="B39" i="4" s="1"/>
  <c r="M21" i="1"/>
  <c r="M22" i="1"/>
  <c r="G20" i="1"/>
  <c r="G21" i="1"/>
  <c r="G22" i="1"/>
  <c r="B45" i="5" l="1"/>
  <c r="B97" i="24"/>
  <c r="B46" i="24"/>
  <c r="B45" i="4"/>
  <c r="B43" i="24"/>
  <c r="B42" i="4"/>
  <c r="AA21" i="1"/>
  <c r="B39" i="3"/>
  <c r="B40" i="24"/>
  <c r="H33" i="9"/>
  <c r="N33" i="9"/>
  <c r="AA22" i="1"/>
  <c r="AA20" i="1"/>
  <c r="V25" i="2"/>
  <c r="AA24" i="2"/>
  <c r="AA22" i="2"/>
  <c r="R25" i="2"/>
  <c r="AA23" i="2"/>
  <c r="AA18" i="2"/>
  <c r="AA20" i="2"/>
  <c r="AA17" i="2"/>
  <c r="AA12" i="2"/>
  <c r="M25" i="2"/>
  <c r="G25" i="2"/>
  <c r="AA25" i="2" l="1"/>
  <c r="M15" i="27" l="1"/>
  <c r="K15" i="27"/>
  <c r="L15" i="27"/>
  <c r="N15" i="27"/>
  <c r="K16" i="27"/>
  <c r="L16" i="27"/>
  <c r="M16" i="27"/>
  <c r="N16" i="27"/>
  <c r="K17" i="27"/>
  <c r="L17" i="27"/>
  <c r="M17" i="27"/>
  <c r="N17" i="27"/>
  <c r="K18" i="27"/>
  <c r="L18" i="27"/>
  <c r="M18" i="27"/>
  <c r="N18" i="27"/>
  <c r="K19" i="27"/>
  <c r="L19" i="27"/>
  <c r="M19" i="27"/>
  <c r="N19" i="27"/>
  <c r="K20" i="27"/>
  <c r="L20" i="27"/>
  <c r="M20" i="27"/>
  <c r="N20" i="27"/>
  <c r="N14" i="27"/>
  <c r="M14" i="27"/>
  <c r="L14" i="27"/>
  <c r="K14" i="27"/>
  <c r="M18" i="25" l="1"/>
  <c r="M15" i="25"/>
  <c r="M14" i="25"/>
  <c r="M19" i="25"/>
  <c r="M20" i="25"/>
  <c r="J52" i="3"/>
  <c r="J51" i="3"/>
  <c r="J40" i="3"/>
  <c r="J39" i="3"/>
  <c r="J37" i="3"/>
  <c r="J36" i="3"/>
  <c r="J34" i="3"/>
  <c r="J35" i="3" s="1"/>
  <c r="J33" i="3"/>
  <c r="J31" i="3"/>
  <c r="J30" i="3"/>
  <c r="J28" i="3"/>
  <c r="J27" i="3"/>
  <c r="J25" i="3"/>
  <c r="J24" i="3"/>
  <c r="J22" i="3"/>
  <c r="J21" i="3"/>
  <c r="J19" i="3"/>
  <c r="J18" i="3"/>
  <c r="P17" i="3"/>
  <c r="O17" i="3"/>
  <c r="N17" i="3"/>
  <c r="M17" i="3"/>
  <c r="L17" i="3"/>
  <c r="K17" i="3"/>
  <c r="I17" i="3"/>
  <c r="H17" i="3"/>
  <c r="G17" i="3"/>
  <c r="F17" i="3"/>
  <c r="E17" i="3"/>
  <c r="D17" i="3"/>
  <c r="J20" i="3" l="1"/>
  <c r="J26" i="3"/>
  <c r="J38" i="3"/>
  <c r="J41" i="3"/>
  <c r="J29" i="3"/>
  <c r="J32" i="3"/>
  <c r="J23" i="3"/>
  <c r="J53" i="3"/>
  <c r="K16" i="30" l="1"/>
  <c r="K17" i="30"/>
  <c r="K18" i="30"/>
  <c r="K19" i="30"/>
  <c r="K20" i="30"/>
  <c r="K23" i="30"/>
  <c r="K24" i="30"/>
  <c r="K25" i="30"/>
  <c r="K26" i="30"/>
  <c r="Q53" i="24" l="1"/>
  <c r="Q52" i="24"/>
  <c r="L53" i="24"/>
  <c r="L52" i="24"/>
  <c r="G53" i="24"/>
  <c r="G52" i="24"/>
  <c r="C27" i="30" l="1"/>
  <c r="D27" i="30"/>
  <c r="E27" i="30"/>
  <c r="F27" i="30"/>
  <c r="G27" i="30"/>
  <c r="H27" i="30"/>
  <c r="I27" i="30"/>
  <c r="J27" i="30"/>
  <c r="L27" i="30"/>
  <c r="M27" i="30"/>
  <c r="N27" i="30"/>
  <c r="O27" i="30"/>
  <c r="B27" i="30"/>
  <c r="G56" i="4" l="1"/>
  <c r="H56" i="4"/>
  <c r="I56" i="4"/>
  <c r="K56" i="4"/>
  <c r="L56" i="4"/>
  <c r="I25" i="1"/>
  <c r="J25" i="1"/>
  <c r="L10" i="15" s="1"/>
  <c r="K25" i="1"/>
  <c r="L25" i="1"/>
  <c r="O57" i="24" l="1"/>
  <c r="F57" i="24"/>
  <c r="I57" i="24"/>
  <c r="P57" i="24"/>
  <c r="F56" i="4"/>
  <c r="N56" i="4"/>
  <c r="D56" i="4"/>
  <c r="E56" i="4"/>
  <c r="H57" i="24"/>
  <c r="N57" i="24"/>
  <c r="K57" i="24"/>
  <c r="J57" i="24"/>
  <c r="M57" i="24"/>
  <c r="E57" i="24"/>
  <c r="M56" i="4"/>
  <c r="O37" i="26" l="1"/>
  <c r="N37" i="26"/>
  <c r="M37" i="26"/>
  <c r="O36" i="26"/>
  <c r="N36" i="26"/>
  <c r="M36" i="26"/>
  <c r="O35" i="26"/>
  <c r="N35" i="26"/>
  <c r="M35" i="26"/>
  <c r="O34" i="26"/>
  <c r="N34" i="26"/>
  <c r="M34" i="26"/>
  <c r="O33" i="26"/>
  <c r="N33" i="26"/>
  <c r="M33" i="26"/>
  <c r="M31" i="26"/>
  <c r="M30" i="26"/>
  <c r="M28" i="26"/>
  <c r="M27" i="26"/>
  <c r="M26" i="26"/>
  <c r="M25" i="26"/>
  <c r="M24" i="26"/>
  <c r="M23" i="26"/>
  <c r="M22" i="26"/>
  <c r="M20" i="26"/>
  <c r="M19" i="26"/>
  <c r="O31" i="26"/>
  <c r="N31" i="26"/>
  <c r="O30" i="26"/>
  <c r="N30" i="26"/>
  <c r="O28" i="26"/>
  <c r="N28" i="26"/>
  <c r="O27" i="26"/>
  <c r="N27" i="26"/>
  <c r="O26" i="26"/>
  <c r="N26" i="26"/>
  <c r="O25" i="26"/>
  <c r="N25" i="26"/>
  <c r="O24" i="26"/>
  <c r="N24" i="26"/>
  <c r="O23" i="26"/>
  <c r="N23" i="26"/>
  <c r="O22" i="26"/>
  <c r="N22" i="26"/>
  <c r="O20" i="26"/>
  <c r="N20" i="26"/>
  <c r="O19" i="26"/>
  <c r="N19" i="26"/>
  <c r="O17" i="26"/>
  <c r="O16" i="26"/>
  <c r="O15" i="26"/>
  <c r="O14" i="26"/>
  <c r="O13" i="26"/>
  <c r="O12" i="26"/>
  <c r="N13" i="26"/>
  <c r="N14" i="26"/>
  <c r="N15" i="26"/>
  <c r="N16" i="26"/>
  <c r="N17" i="26"/>
  <c r="N12" i="26"/>
  <c r="M13" i="26"/>
  <c r="M14" i="26"/>
  <c r="M15" i="26"/>
  <c r="M16" i="26"/>
  <c r="M17" i="26"/>
  <c r="N26" i="3"/>
  <c r="M26" i="3"/>
  <c r="L26" i="3"/>
  <c r="K26" i="3"/>
  <c r="I26" i="3"/>
  <c r="H26" i="3"/>
  <c r="G26" i="3"/>
  <c r="F26" i="3"/>
  <c r="E26" i="3"/>
  <c r="N21" i="27" l="1"/>
  <c r="O21" i="27"/>
  <c r="P21" i="27"/>
  <c r="Q21" i="27"/>
  <c r="R21" i="27"/>
  <c r="S21" i="27"/>
  <c r="D24" i="24" l="1"/>
  <c r="E24" i="24"/>
  <c r="A21" i="4" l="1"/>
  <c r="L71" i="24" l="1"/>
  <c r="Q20" i="24"/>
  <c r="Q19" i="24"/>
  <c r="Q17" i="24"/>
  <c r="Q16" i="24"/>
  <c r="K15" i="30" l="1"/>
  <c r="L20" i="25"/>
  <c r="L19" i="25"/>
  <c r="L18" i="25"/>
  <c r="L22" i="25"/>
  <c r="M22" i="25"/>
  <c r="L23" i="25"/>
  <c r="M23" i="25"/>
  <c r="L24" i="25"/>
  <c r="M24" i="25"/>
  <c r="L15" i="25"/>
  <c r="L14" i="25"/>
  <c r="L17" i="24"/>
  <c r="L16" i="24"/>
  <c r="G17" i="24"/>
  <c r="G16" i="24"/>
  <c r="E17" i="4"/>
  <c r="F17" i="4"/>
  <c r="G17" i="4"/>
  <c r="H17" i="4"/>
  <c r="I17" i="4"/>
  <c r="K17" i="4"/>
  <c r="L17" i="4"/>
  <c r="M17" i="4"/>
  <c r="N17" i="4"/>
  <c r="P17" i="4"/>
  <c r="D17" i="4"/>
  <c r="M21" i="25" l="1"/>
  <c r="I23" i="7"/>
  <c r="J23" i="7"/>
  <c r="K23" i="7"/>
  <c r="L23" i="7"/>
  <c r="N23" i="7"/>
  <c r="M23" i="7"/>
  <c r="H17" i="7"/>
  <c r="H18" i="7"/>
  <c r="H19" i="7"/>
  <c r="H20" i="7"/>
  <c r="H21" i="7"/>
  <c r="H22" i="7"/>
  <c r="J16" i="3"/>
  <c r="J15" i="3"/>
  <c r="V12" i="1"/>
  <c r="V13" i="1"/>
  <c r="B18" i="6" s="1"/>
  <c r="R12" i="1"/>
  <c r="M12" i="1"/>
  <c r="G13" i="1"/>
  <c r="G14" i="1"/>
  <c r="G15" i="1"/>
  <c r="G16" i="1"/>
  <c r="G17" i="1"/>
  <c r="G18" i="1"/>
  <c r="G19" i="1"/>
  <c r="G23" i="1"/>
  <c r="G24" i="1"/>
  <c r="G12" i="1"/>
  <c r="AA12" i="1" s="1"/>
  <c r="J17" i="3" l="1"/>
  <c r="J55" i="3"/>
  <c r="J56" i="3" s="1"/>
  <c r="Q50" i="24" l="1"/>
  <c r="Q49" i="24"/>
  <c r="L50" i="24"/>
  <c r="L49" i="24"/>
  <c r="G50" i="24"/>
  <c r="G49" i="24"/>
  <c r="V18" i="1" l="1"/>
  <c r="V19" i="1"/>
  <c r="V23" i="1"/>
  <c r="V24" i="1"/>
  <c r="R18" i="1"/>
  <c r="R19" i="1"/>
  <c r="R23" i="1"/>
  <c r="R24" i="1"/>
  <c r="M18" i="1"/>
  <c r="M19" i="1"/>
  <c r="M23" i="1"/>
  <c r="M24" i="1"/>
  <c r="AA23" i="1" l="1"/>
  <c r="B48" i="5"/>
  <c r="B54" i="5" s="1"/>
  <c r="AA24" i="1"/>
  <c r="B51" i="5"/>
  <c r="B36" i="4"/>
  <c r="B37" i="24"/>
  <c r="AA18" i="1"/>
  <c r="B34" i="24"/>
  <c r="AA19" i="1"/>
  <c r="Q32" i="24" l="1"/>
  <c r="Q31" i="24"/>
  <c r="L32" i="24"/>
  <c r="L31" i="24"/>
  <c r="G32" i="24"/>
  <c r="G31" i="24"/>
  <c r="Q29" i="24" l="1"/>
  <c r="Q28" i="24"/>
  <c r="L29" i="24"/>
  <c r="L28" i="24"/>
  <c r="G29" i="24"/>
  <c r="G28" i="24"/>
  <c r="Q26" i="24" l="1"/>
  <c r="Q25" i="24"/>
  <c r="L26" i="24"/>
  <c r="L25" i="24"/>
  <c r="G26" i="24"/>
  <c r="G25" i="24"/>
  <c r="Q23" i="24" l="1"/>
  <c r="Q22" i="24"/>
  <c r="L23" i="24"/>
  <c r="L22" i="24"/>
  <c r="G23" i="24"/>
  <c r="G22" i="24"/>
  <c r="G41" i="26" l="1"/>
  <c r="B105" i="24"/>
  <c r="B104" i="24"/>
  <c r="B102" i="24"/>
  <c r="B101" i="24"/>
  <c r="B99" i="24"/>
  <c r="B98" i="24"/>
  <c r="B96" i="24"/>
  <c r="B95" i="24"/>
  <c r="B93" i="24"/>
  <c r="B92" i="24"/>
  <c r="B81" i="24"/>
  <c r="B80" i="24"/>
  <c r="B78" i="24"/>
  <c r="B77" i="24"/>
  <c r="B75" i="24"/>
  <c r="B74" i="24"/>
  <c r="B72" i="24"/>
  <c r="B71" i="24"/>
  <c r="B69" i="24"/>
  <c r="B68" i="24"/>
  <c r="B54" i="24" l="1"/>
  <c r="B53" i="24"/>
  <c r="B51" i="24"/>
  <c r="B50" i="24"/>
  <c r="B48" i="24"/>
  <c r="B47" i="24"/>
  <c r="B45" i="24"/>
  <c r="B44" i="24"/>
  <c r="B33" i="24"/>
  <c r="B32" i="24"/>
  <c r="B30" i="24"/>
  <c r="B29" i="24"/>
  <c r="B27" i="24"/>
  <c r="B26" i="24"/>
  <c r="B24" i="24"/>
  <c r="B23" i="24"/>
  <c r="B21" i="24"/>
  <c r="B20" i="24"/>
  <c r="B18" i="24"/>
  <c r="B17" i="24"/>
  <c r="O17" i="4" l="1"/>
  <c r="H26" i="7"/>
  <c r="H27" i="7"/>
  <c r="H28" i="7"/>
  <c r="A25" i="24" l="1"/>
  <c r="A27" i="4"/>
  <c r="A27" i="3"/>
  <c r="L21" i="27" l="1"/>
  <c r="C25" i="1" l="1"/>
  <c r="Q25" i="1" l="1"/>
  <c r="J93" i="24" l="1"/>
  <c r="M33" i="24"/>
  <c r="A33" i="4" l="1"/>
  <c r="N47" i="4"/>
  <c r="M47" i="4"/>
  <c r="L47" i="4"/>
  <c r="K47" i="4"/>
  <c r="I47" i="4"/>
  <c r="H47" i="4"/>
  <c r="G47" i="4"/>
  <c r="F47" i="4"/>
  <c r="E47" i="4"/>
  <c r="D47" i="4"/>
  <c r="J46" i="4"/>
  <c r="J45" i="4"/>
  <c r="N35" i="4"/>
  <c r="M35" i="4"/>
  <c r="L35" i="4"/>
  <c r="K35" i="4"/>
  <c r="I35" i="4"/>
  <c r="H35" i="4"/>
  <c r="G35" i="4"/>
  <c r="F35" i="4"/>
  <c r="E35" i="4"/>
  <c r="D35" i="4"/>
  <c r="J34" i="4"/>
  <c r="J33" i="4"/>
  <c r="N50" i="4"/>
  <c r="M50" i="4"/>
  <c r="L50" i="4"/>
  <c r="K50" i="4"/>
  <c r="I50" i="4"/>
  <c r="H50" i="4"/>
  <c r="G50" i="4"/>
  <c r="F50" i="4"/>
  <c r="E50" i="4"/>
  <c r="D50" i="4"/>
  <c r="J49" i="4"/>
  <c r="J48" i="4"/>
  <c r="A48" i="4"/>
  <c r="J47" i="4" l="1"/>
  <c r="J35" i="4"/>
  <c r="J50" i="4"/>
  <c r="K27" i="30"/>
  <c r="E29" i="3" l="1"/>
  <c r="N41" i="3"/>
  <c r="M41" i="3"/>
  <c r="L41" i="3"/>
  <c r="K41" i="3"/>
  <c r="I41" i="3"/>
  <c r="H41" i="3"/>
  <c r="G41" i="3"/>
  <c r="F41" i="3"/>
  <c r="E41" i="3"/>
  <c r="D41" i="3"/>
  <c r="A36" i="3"/>
  <c r="A33" i="3"/>
  <c r="N38" i="3"/>
  <c r="M38" i="3"/>
  <c r="L38" i="3"/>
  <c r="K38" i="3"/>
  <c r="I38" i="3"/>
  <c r="H38" i="3"/>
  <c r="G38" i="3"/>
  <c r="F38" i="3"/>
  <c r="E38" i="3"/>
  <c r="D38" i="3"/>
  <c r="N35" i="3"/>
  <c r="M35" i="3"/>
  <c r="L35" i="3"/>
  <c r="K35" i="3"/>
  <c r="I35" i="3"/>
  <c r="H35" i="3"/>
  <c r="G35" i="3"/>
  <c r="F35" i="3"/>
  <c r="E35" i="3"/>
  <c r="D35" i="3"/>
  <c r="A103" i="24" l="1"/>
  <c r="A100" i="24"/>
  <c r="A79" i="24"/>
  <c r="A76" i="24"/>
  <c r="A73" i="24"/>
  <c r="A70" i="24"/>
  <c r="A67" i="24"/>
  <c r="P105" i="24"/>
  <c r="O105" i="24"/>
  <c r="N105" i="24"/>
  <c r="M105" i="24"/>
  <c r="K105" i="24"/>
  <c r="J105" i="24"/>
  <c r="I105" i="24"/>
  <c r="H105" i="24"/>
  <c r="F105" i="24"/>
  <c r="E105" i="24"/>
  <c r="D105" i="24"/>
  <c r="Q104" i="24"/>
  <c r="L104" i="24"/>
  <c r="G104" i="24"/>
  <c r="Q103" i="24"/>
  <c r="L103" i="24"/>
  <c r="G103" i="24"/>
  <c r="P102" i="24"/>
  <c r="O102" i="24"/>
  <c r="N102" i="24"/>
  <c r="M102" i="24"/>
  <c r="K102" i="24"/>
  <c r="J102" i="24"/>
  <c r="I102" i="24"/>
  <c r="H102" i="24"/>
  <c r="F102" i="24"/>
  <c r="E102" i="24"/>
  <c r="D102" i="24"/>
  <c r="Q101" i="24"/>
  <c r="L101" i="24"/>
  <c r="G101" i="24"/>
  <c r="Q100" i="24"/>
  <c r="L100" i="24"/>
  <c r="G100" i="24"/>
  <c r="P99" i="24"/>
  <c r="O99" i="24"/>
  <c r="N99" i="24"/>
  <c r="M99" i="24"/>
  <c r="K99" i="24"/>
  <c r="J99" i="24"/>
  <c r="I99" i="24"/>
  <c r="H99" i="24"/>
  <c r="F99" i="24"/>
  <c r="E99" i="24"/>
  <c r="D99" i="24"/>
  <c r="Q98" i="24"/>
  <c r="L98" i="24"/>
  <c r="G98" i="24"/>
  <c r="Q97" i="24"/>
  <c r="L97" i="24"/>
  <c r="G97" i="24"/>
  <c r="A49" i="24"/>
  <c r="P51" i="24"/>
  <c r="O51" i="24"/>
  <c r="N51" i="24"/>
  <c r="M51" i="24"/>
  <c r="K51" i="24"/>
  <c r="J51" i="24"/>
  <c r="I51" i="24"/>
  <c r="H51" i="24"/>
  <c r="F51" i="24"/>
  <c r="E51" i="24"/>
  <c r="D51" i="24"/>
  <c r="P48" i="24"/>
  <c r="O48" i="24"/>
  <c r="N48" i="24"/>
  <c r="M48" i="24"/>
  <c r="K48" i="24"/>
  <c r="J48" i="24"/>
  <c r="I48" i="24"/>
  <c r="H48" i="24"/>
  <c r="F48" i="24"/>
  <c r="E48" i="24"/>
  <c r="D48" i="24"/>
  <c r="Q47" i="24"/>
  <c r="L47" i="24"/>
  <c r="G47" i="24"/>
  <c r="Q46" i="24"/>
  <c r="L46" i="24"/>
  <c r="G46" i="24"/>
  <c r="P45" i="24"/>
  <c r="O45" i="24"/>
  <c r="N45" i="24"/>
  <c r="M45" i="24"/>
  <c r="K45" i="24"/>
  <c r="J45" i="24"/>
  <c r="I45" i="24"/>
  <c r="H45" i="24"/>
  <c r="F45" i="24"/>
  <c r="E45" i="24"/>
  <c r="D45" i="24"/>
  <c r="Q44" i="24"/>
  <c r="L44" i="24"/>
  <c r="G44" i="24"/>
  <c r="Q43" i="24"/>
  <c r="L43" i="24"/>
  <c r="G43" i="24"/>
  <c r="Q57" i="24" l="1"/>
  <c r="L48" i="24"/>
  <c r="L99" i="24"/>
  <c r="G45" i="24"/>
  <c r="G48" i="24"/>
  <c r="Q45" i="24"/>
  <c r="Q48" i="24"/>
  <c r="G99" i="24"/>
  <c r="Q99" i="24"/>
  <c r="L45" i="24"/>
  <c r="Q102" i="24"/>
  <c r="G102" i="24"/>
  <c r="L102" i="24"/>
  <c r="L51" i="24"/>
  <c r="Q51" i="24"/>
  <c r="G51" i="24"/>
  <c r="Q105" i="24"/>
  <c r="L105" i="24"/>
  <c r="G105" i="24"/>
  <c r="V17" i="1" l="1"/>
  <c r="B30" i="6" s="1"/>
  <c r="R17" i="1"/>
  <c r="B103" i="24"/>
  <c r="B33" i="4"/>
  <c r="B48" i="4"/>
  <c r="B33" i="3"/>
  <c r="F25" i="1"/>
  <c r="D25" i="1"/>
  <c r="E25" i="1"/>
  <c r="B25" i="1"/>
  <c r="B100" i="24" l="1"/>
  <c r="B52" i="24"/>
  <c r="B49" i="24"/>
  <c r="B36" i="3"/>
  <c r="G25" i="1"/>
  <c r="L32" i="7" l="1"/>
  <c r="K32" i="7"/>
  <c r="J32" i="7"/>
  <c r="I32" i="7"/>
  <c r="G32" i="7"/>
  <c r="F32" i="7"/>
  <c r="E32" i="7"/>
  <c r="D32" i="7"/>
  <c r="C32" i="7"/>
  <c r="B32" i="7"/>
  <c r="H31" i="7"/>
  <c r="H30" i="7"/>
  <c r="H29" i="7"/>
  <c r="H25" i="7"/>
  <c r="H24" i="7"/>
  <c r="G23" i="7"/>
  <c r="F23" i="7"/>
  <c r="E23" i="7"/>
  <c r="D23" i="7"/>
  <c r="C23" i="7"/>
  <c r="B23" i="7"/>
  <c r="H16" i="7"/>
  <c r="G13" i="25"/>
  <c r="P96" i="24"/>
  <c r="O96" i="24"/>
  <c r="N96" i="24"/>
  <c r="M96" i="24"/>
  <c r="K96" i="24"/>
  <c r="J96" i="24"/>
  <c r="I96" i="24"/>
  <c r="H96" i="24"/>
  <c r="F96" i="24"/>
  <c r="E96" i="24"/>
  <c r="D96" i="24"/>
  <c r="Q95" i="24"/>
  <c r="L95" i="24"/>
  <c r="G95" i="24"/>
  <c r="Q94" i="24"/>
  <c r="L94" i="24"/>
  <c r="G94" i="24"/>
  <c r="P93" i="24"/>
  <c r="O93" i="24"/>
  <c r="N93" i="24"/>
  <c r="M93" i="24"/>
  <c r="K93" i="24"/>
  <c r="I93" i="24"/>
  <c r="H93" i="24"/>
  <c r="F93" i="24"/>
  <c r="E93" i="24"/>
  <c r="D93" i="24"/>
  <c r="Q92" i="24"/>
  <c r="L92" i="24"/>
  <c r="G92" i="24"/>
  <c r="Q91" i="24"/>
  <c r="L91" i="24"/>
  <c r="G91" i="24"/>
  <c r="A52" i="24"/>
  <c r="A31" i="24"/>
  <c r="P54" i="24"/>
  <c r="O54" i="24"/>
  <c r="N54" i="24"/>
  <c r="M54" i="24"/>
  <c r="K54" i="24"/>
  <c r="J54" i="24"/>
  <c r="I54" i="24"/>
  <c r="H54" i="24"/>
  <c r="F54" i="24"/>
  <c r="E54" i="24"/>
  <c r="D54" i="24"/>
  <c r="P33" i="24"/>
  <c r="O33" i="24"/>
  <c r="N33" i="24"/>
  <c r="K33" i="24"/>
  <c r="J33" i="24"/>
  <c r="I33" i="24"/>
  <c r="H33" i="24"/>
  <c r="F33" i="24"/>
  <c r="E33" i="24"/>
  <c r="D33" i="24"/>
  <c r="K53" i="4"/>
  <c r="A51" i="4"/>
  <c r="A30" i="4"/>
  <c r="N53" i="4"/>
  <c r="M53" i="4"/>
  <c r="L53" i="4"/>
  <c r="I53" i="4"/>
  <c r="H53" i="4"/>
  <c r="G53" i="4"/>
  <c r="F53" i="4"/>
  <c r="E53" i="4"/>
  <c r="D53" i="4"/>
  <c r="J52" i="4"/>
  <c r="J51" i="4"/>
  <c r="N32" i="4"/>
  <c r="M32" i="4"/>
  <c r="L32" i="4"/>
  <c r="K32" i="4"/>
  <c r="I32" i="4"/>
  <c r="H32" i="4"/>
  <c r="G32" i="4"/>
  <c r="F32" i="4"/>
  <c r="E32" i="4"/>
  <c r="D32" i="4"/>
  <c r="J31" i="4"/>
  <c r="J30" i="4"/>
  <c r="E56" i="3"/>
  <c r="F56" i="3"/>
  <c r="A51" i="3"/>
  <c r="N53" i="3"/>
  <c r="M53" i="3"/>
  <c r="L53" i="3"/>
  <c r="K53" i="3"/>
  <c r="I53" i="3"/>
  <c r="H53" i="3"/>
  <c r="G53" i="3"/>
  <c r="F53" i="3"/>
  <c r="E53" i="3"/>
  <c r="D53" i="3"/>
  <c r="A30" i="3"/>
  <c r="H25" i="1"/>
  <c r="N25" i="1"/>
  <c r="O25" i="1"/>
  <c r="P25" i="1"/>
  <c r="L10" i="20"/>
  <c r="S25" i="1"/>
  <c r="T25" i="1"/>
  <c r="L10" i="22" s="1"/>
  <c r="U25" i="1"/>
  <c r="W25" i="1"/>
  <c r="X25" i="1"/>
  <c r="Y25" i="1"/>
  <c r="V14" i="1"/>
  <c r="B21" i="6" s="1"/>
  <c r="V15" i="1"/>
  <c r="B24" i="6" s="1"/>
  <c r="V16" i="1"/>
  <c r="B27" i="6" s="1"/>
  <c r="R13" i="1"/>
  <c r="B70" i="24" s="1"/>
  <c r="R14" i="1"/>
  <c r="B73" i="24" s="1"/>
  <c r="R15" i="1"/>
  <c r="B76" i="24" s="1"/>
  <c r="R16" i="1"/>
  <c r="B79" i="24" s="1"/>
  <c r="M17" i="1"/>
  <c r="B51" i="4"/>
  <c r="B30" i="3"/>
  <c r="B51" i="3"/>
  <c r="N32" i="3"/>
  <c r="M32" i="3"/>
  <c r="L32" i="3"/>
  <c r="K32" i="3"/>
  <c r="I32" i="3"/>
  <c r="H32" i="3"/>
  <c r="G32" i="3"/>
  <c r="F32" i="3"/>
  <c r="E32" i="3"/>
  <c r="D32" i="3"/>
  <c r="B54" i="6" l="1"/>
  <c r="G33" i="7"/>
  <c r="B31" i="24"/>
  <c r="AA17" i="1"/>
  <c r="E33" i="7"/>
  <c r="J33" i="7"/>
  <c r="C33" i="7"/>
  <c r="L33" i="7"/>
  <c r="K33" i="7"/>
  <c r="J32" i="4"/>
  <c r="I33" i="7"/>
  <c r="M32" i="7"/>
  <c r="H32" i="7"/>
  <c r="N32" i="7"/>
  <c r="K56" i="3"/>
  <c r="L33" i="24"/>
  <c r="G33" i="24"/>
  <c r="Q33" i="24"/>
  <c r="G54" i="24"/>
  <c r="Q54" i="24"/>
  <c r="L54" i="24"/>
  <c r="L93" i="24"/>
  <c r="G93" i="24"/>
  <c r="Q93" i="24"/>
  <c r="G96" i="24"/>
  <c r="Q96" i="24"/>
  <c r="L96" i="24"/>
  <c r="J53" i="4"/>
  <c r="N56" i="3"/>
  <c r="L56" i="3"/>
  <c r="G56" i="3"/>
  <c r="D56" i="3"/>
  <c r="M56" i="3"/>
  <c r="H56" i="3"/>
  <c r="B33" i="7"/>
  <c r="D33" i="7"/>
  <c r="F33" i="7"/>
  <c r="B30" i="4"/>
  <c r="I56" i="3"/>
  <c r="H23" i="7"/>
  <c r="H33" i="7" l="1"/>
  <c r="M33" i="7"/>
  <c r="N33" i="7"/>
  <c r="M21" i="27" l="1"/>
  <c r="A16" i="24" l="1"/>
  <c r="L10" i="23" l="1"/>
  <c r="L10" i="21"/>
  <c r="K21" i="27" l="1"/>
  <c r="J21" i="27"/>
  <c r="I21" i="27"/>
  <c r="H21" i="27"/>
  <c r="G21" i="27"/>
  <c r="F21" i="27"/>
  <c r="E21" i="27"/>
  <c r="D21" i="27"/>
  <c r="C21" i="27"/>
  <c r="L41" i="26"/>
  <c r="K41" i="26"/>
  <c r="J41" i="26"/>
  <c r="I41" i="26"/>
  <c r="H41" i="26"/>
  <c r="F41" i="26"/>
  <c r="E41" i="26"/>
  <c r="L40" i="26"/>
  <c r="K40" i="26"/>
  <c r="J40" i="26"/>
  <c r="I40" i="26"/>
  <c r="H40" i="26"/>
  <c r="G40" i="26"/>
  <c r="F40" i="26"/>
  <c r="E40" i="26"/>
  <c r="L39" i="26"/>
  <c r="K39" i="26"/>
  <c r="J39" i="26"/>
  <c r="I39" i="26"/>
  <c r="H39" i="26"/>
  <c r="G39" i="26"/>
  <c r="F39" i="26"/>
  <c r="E39" i="26"/>
  <c r="L38" i="26"/>
  <c r="K38" i="26"/>
  <c r="J38" i="26"/>
  <c r="I38" i="26"/>
  <c r="H38" i="26"/>
  <c r="G38" i="26"/>
  <c r="F38" i="26"/>
  <c r="E38" i="26"/>
  <c r="M26" i="25"/>
  <c r="L26" i="25"/>
  <c r="K21" i="25"/>
  <c r="J21" i="25"/>
  <c r="I21" i="25"/>
  <c r="H21" i="25"/>
  <c r="G21" i="25"/>
  <c r="F21" i="25"/>
  <c r="E21" i="25"/>
  <c r="D21" i="25"/>
  <c r="C21" i="25"/>
  <c r="B21" i="25"/>
  <c r="K17" i="25"/>
  <c r="J17" i="25"/>
  <c r="I17" i="25"/>
  <c r="H17" i="25"/>
  <c r="G17" i="25"/>
  <c r="F17" i="25"/>
  <c r="F16" i="25" s="1"/>
  <c r="E17" i="25"/>
  <c r="D17" i="25"/>
  <c r="C17" i="25"/>
  <c r="B17" i="25"/>
  <c r="K13" i="25"/>
  <c r="J13" i="25"/>
  <c r="I13" i="25"/>
  <c r="H13" i="25"/>
  <c r="F13" i="25"/>
  <c r="E13" i="25"/>
  <c r="D13" i="25"/>
  <c r="C13" i="25"/>
  <c r="B13" i="25"/>
  <c r="A28" i="24"/>
  <c r="A22" i="24"/>
  <c r="A19" i="24"/>
  <c r="P108" i="24"/>
  <c r="O108" i="24"/>
  <c r="N108" i="24"/>
  <c r="M108" i="24"/>
  <c r="K108" i="24"/>
  <c r="J108" i="24"/>
  <c r="I108" i="24"/>
  <c r="H108" i="24"/>
  <c r="F108" i="24"/>
  <c r="E108" i="24"/>
  <c r="D108" i="24"/>
  <c r="P81" i="24"/>
  <c r="O81" i="24"/>
  <c r="N81" i="24"/>
  <c r="M81" i="24"/>
  <c r="K81" i="24"/>
  <c r="J81" i="24"/>
  <c r="I81" i="24"/>
  <c r="H81" i="24"/>
  <c r="F81" i="24"/>
  <c r="E81" i="24"/>
  <c r="D81" i="24"/>
  <c r="Q80" i="24"/>
  <c r="L80" i="24"/>
  <c r="G80" i="24"/>
  <c r="Q79" i="24"/>
  <c r="L79" i="24"/>
  <c r="G79" i="24"/>
  <c r="P78" i="24"/>
  <c r="O78" i="24"/>
  <c r="N78" i="24"/>
  <c r="M78" i="24"/>
  <c r="K78" i="24"/>
  <c r="J78" i="24"/>
  <c r="I78" i="24"/>
  <c r="H78" i="24"/>
  <c r="F78" i="24"/>
  <c r="E78" i="24"/>
  <c r="D78" i="24"/>
  <c r="Q77" i="24"/>
  <c r="L77" i="24"/>
  <c r="G77" i="24"/>
  <c r="Q76" i="24"/>
  <c r="L76" i="24"/>
  <c r="G76" i="24"/>
  <c r="P75" i="24"/>
  <c r="O75" i="24"/>
  <c r="N75" i="24"/>
  <c r="M75" i="24"/>
  <c r="K75" i="24"/>
  <c r="J75" i="24"/>
  <c r="I75" i="24"/>
  <c r="H75" i="24"/>
  <c r="F75" i="24"/>
  <c r="E75" i="24"/>
  <c r="D75" i="24"/>
  <c r="Q74" i="24"/>
  <c r="L74" i="24"/>
  <c r="G74" i="24"/>
  <c r="Q73" i="24"/>
  <c r="L73" i="24"/>
  <c r="G73" i="24"/>
  <c r="P72" i="24"/>
  <c r="O72" i="24"/>
  <c r="N72" i="24"/>
  <c r="M72" i="24"/>
  <c r="K72" i="24"/>
  <c r="J72" i="24"/>
  <c r="I72" i="24"/>
  <c r="H72" i="24"/>
  <c r="F72" i="24"/>
  <c r="E72" i="24"/>
  <c r="D72" i="24"/>
  <c r="Q71" i="24"/>
  <c r="G71" i="24"/>
  <c r="Q70" i="24"/>
  <c r="L70" i="24"/>
  <c r="G70" i="24"/>
  <c r="P69" i="24"/>
  <c r="O69" i="24"/>
  <c r="N69" i="24"/>
  <c r="M69" i="24"/>
  <c r="K69" i="24"/>
  <c r="J69" i="24"/>
  <c r="I69" i="24"/>
  <c r="H69" i="24"/>
  <c r="F69" i="24"/>
  <c r="E69" i="24"/>
  <c r="D69" i="24"/>
  <c r="Q68" i="24"/>
  <c r="L68" i="24"/>
  <c r="G68" i="24"/>
  <c r="Q67" i="24"/>
  <c r="L67" i="24"/>
  <c r="G67" i="24"/>
  <c r="P30" i="24"/>
  <c r="O30" i="24"/>
  <c r="N30" i="24"/>
  <c r="M30" i="24"/>
  <c r="K30" i="24"/>
  <c r="J30" i="24"/>
  <c r="I30" i="24"/>
  <c r="H30" i="24"/>
  <c r="F30" i="24"/>
  <c r="E30" i="24"/>
  <c r="D30" i="24"/>
  <c r="P27" i="24"/>
  <c r="O27" i="24"/>
  <c r="N27" i="24"/>
  <c r="M27" i="24"/>
  <c r="K27" i="24"/>
  <c r="J27" i="24"/>
  <c r="I27" i="24"/>
  <c r="H27" i="24"/>
  <c r="F27" i="24"/>
  <c r="E27" i="24"/>
  <c r="D27" i="24"/>
  <c r="P24" i="24"/>
  <c r="O24" i="24"/>
  <c r="N24" i="24"/>
  <c r="M24" i="24"/>
  <c r="K24" i="24"/>
  <c r="J24" i="24"/>
  <c r="I24" i="24"/>
  <c r="H24" i="24"/>
  <c r="F24" i="24"/>
  <c r="P21" i="24"/>
  <c r="O21" i="24"/>
  <c r="N21" i="24"/>
  <c r="M21" i="24"/>
  <c r="K21" i="24"/>
  <c r="J21" i="24"/>
  <c r="I21" i="24"/>
  <c r="H21" i="24"/>
  <c r="F21" i="24"/>
  <c r="E21" i="24"/>
  <c r="D21" i="24"/>
  <c r="L20" i="24"/>
  <c r="G20" i="24"/>
  <c r="L19" i="24"/>
  <c r="G19" i="24"/>
  <c r="P18" i="24"/>
  <c r="O18" i="24"/>
  <c r="N18" i="24"/>
  <c r="M18" i="24"/>
  <c r="K18" i="24"/>
  <c r="J18" i="24"/>
  <c r="I18" i="24"/>
  <c r="H18" i="24"/>
  <c r="F18" i="24"/>
  <c r="E18" i="24"/>
  <c r="D18" i="24"/>
  <c r="B16" i="25" l="1"/>
  <c r="B25" i="25" s="1"/>
  <c r="J16" i="25"/>
  <c r="J25" i="25" s="1"/>
  <c r="G106" i="24"/>
  <c r="G107" i="24"/>
  <c r="Q107" i="24"/>
  <c r="L106" i="24"/>
  <c r="Q106" i="24"/>
  <c r="L107" i="24"/>
  <c r="G57" i="24"/>
  <c r="L57" i="24"/>
  <c r="E16" i="25"/>
  <c r="H16" i="25"/>
  <c r="L17" i="25"/>
  <c r="I16" i="25"/>
  <c r="I25" i="25" s="1"/>
  <c r="H25" i="25"/>
  <c r="D16" i="25"/>
  <c r="D25" i="25" s="1"/>
  <c r="F25" i="25"/>
  <c r="G16" i="25"/>
  <c r="G25" i="25" s="1"/>
  <c r="M17" i="25"/>
  <c r="C16" i="25"/>
  <c r="C25" i="25" s="1"/>
  <c r="K16" i="25"/>
  <c r="K25" i="25" s="1"/>
  <c r="L30" i="24"/>
  <c r="L21" i="25"/>
  <c r="G30" i="24"/>
  <c r="L13" i="25"/>
  <c r="L24" i="24"/>
  <c r="Q30" i="24"/>
  <c r="E25" i="25"/>
  <c r="M13" i="25"/>
  <c r="Q24" i="24"/>
  <c r="G24" i="24"/>
  <c r="O38" i="26"/>
  <c r="M40" i="26"/>
  <c r="O40" i="26"/>
  <c r="M41" i="26"/>
  <c r="O41" i="26"/>
  <c r="N41" i="26"/>
  <c r="N39" i="26"/>
  <c r="G18" i="24"/>
  <c r="Q18" i="24"/>
  <c r="L18" i="24"/>
  <c r="G21" i="24"/>
  <c r="Q21" i="24"/>
  <c r="L21" i="24"/>
  <c r="G27" i="24"/>
  <c r="Q27" i="24"/>
  <c r="L27" i="24"/>
  <c r="L69" i="24"/>
  <c r="G69" i="24"/>
  <c r="Q69" i="24"/>
  <c r="G72" i="24"/>
  <c r="Q72" i="24"/>
  <c r="L72" i="24"/>
  <c r="L75" i="24"/>
  <c r="G75" i="24"/>
  <c r="Q75" i="24"/>
  <c r="G78" i="24"/>
  <c r="Q78" i="24"/>
  <c r="L78" i="24"/>
  <c r="L81" i="24"/>
  <c r="G81" i="24"/>
  <c r="Q81" i="24"/>
  <c r="M38" i="26"/>
  <c r="N38" i="26"/>
  <c r="N40" i="26"/>
  <c r="M39" i="26"/>
  <c r="O39" i="26"/>
  <c r="D57" i="24"/>
  <c r="L16" i="25" l="1"/>
  <c r="L25" i="25" s="1"/>
  <c r="M16" i="25"/>
  <c r="M25" i="25" s="1"/>
  <c r="Q108" i="24"/>
  <c r="L108" i="24"/>
  <c r="G108" i="24"/>
  <c r="C5" i="11" l="1"/>
  <c r="C5" i="8"/>
  <c r="N29" i="4"/>
  <c r="M29" i="4"/>
  <c r="L29" i="4"/>
  <c r="K29" i="4"/>
  <c r="I29" i="4"/>
  <c r="H29" i="4"/>
  <c r="G29" i="4"/>
  <c r="F29" i="4"/>
  <c r="E29" i="4"/>
  <c r="D29" i="4"/>
  <c r="J28" i="4"/>
  <c r="J27" i="4"/>
  <c r="N26" i="4"/>
  <c r="M26" i="4"/>
  <c r="L26" i="4"/>
  <c r="K26" i="4"/>
  <c r="I26" i="4"/>
  <c r="H26" i="4"/>
  <c r="G26" i="4"/>
  <c r="F26" i="4"/>
  <c r="E26" i="4"/>
  <c r="D26" i="4"/>
  <c r="J25" i="4"/>
  <c r="J24" i="4"/>
  <c r="A24" i="4"/>
  <c r="N23" i="4"/>
  <c r="M23" i="4"/>
  <c r="L23" i="4"/>
  <c r="K23" i="4"/>
  <c r="I23" i="4"/>
  <c r="H23" i="4"/>
  <c r="G23" i="4"/>
  <c r="F23" i="4"/>
  <c r="E23" i="4"/>
  <c r="D23" i="4"/>
  <c r="J22" i="4"/>
  <c r="J21" i="4"/>
  <c r="N20" i="4"/>
  <c r="M20" i="4"/>
  <c r="L20" i="4"/>
  <c r="K20" i="4"/>
  <c r="I20" i="4"/>
  <c r="H20" i="4"/>
  <c r="G20" i="4"/>
  <c r="F20" i="4"/>
  <c r="E20" i="4"/>
  <c r="D20" i="4"/>
  <c r="J19" i="4"/>
  <c r="J18" i="4"/>
  <c r="A18" i="4"/>
  <c r="J16" i="4"/>
  <c r="J55" i="4" s="1"/>
  <c r="J15" i="4"/>
  <c r="A15" i="4"/>
  <c r="C3" i="3"/>
  <c r="A24" i="3"/>
  <c r="A21" i="3"/>
  <c r="A18" i="3"/>
  <c r="A15" i="3"/>
  <c r="N29" i="3"/>
  <c r="M29" i="3"/>
  <c r="L29" i="3"/>
  <c r="K29" i="3"/>
  <c r="I29" i="3"/>
  <c r="H29" i="3"/>
  <c r="G29" i="3"/>
  <c r="F29" i="3"/>
  <c r="D29" i="3"/>
  <c r="D26" i="3"/>
  <c r="N23" i="3"/>
  <c r="M23" i="3"/>
  <c r="L23" i="3"/>
  <c r="K23" i="3"/>
  <c r="I23" i="3"/>
  <c r="H23" i="3"/>
  <c r="G23" i="3"/>
  <c r="F23" i="3"/>
  <c r="E23" i="3"/>
  <c r="D23" i="3"/>
  <c r="N20" i="3"/>
  <c r="M20" i="3"/>
  <c r="L20" i="3"/>
  <c r="K20" i="3"/>
  <c r="I20" i="3"/>
  <c r="H20" i="3"/>
  <c r="G20" i="3"/>
  <c r="F20" i="3"/>
  <c r="E20" i="3"/>
  <c r="D20" i="3"/>
  <c r="L10" i="18"/>
  <c r="L10" i="17"/>
  <c r="L10" i="14"/>
  <c r="L10" i="16"/>
  <c r="L10" i="13"/>
  <c r="L10" i="12"/>
  <c r="L10" i="11"/>
  <c r="L10" i="10"/>
  <c r="L10" i="8"/>
  <c r="L10" i="9"/>
  <c r="K10" i="7"/>
  <c r="M16" i="1"/>
  <c r="AA16" i="1" s="1"/>
  <c r="M15" i="1"/>
  <c r="AA15" i="1" s="1"/>
  <c r="M14" i="1"/>
  <c r="M13" i="1"/>
  <c r="AA13" i="1" s="1"/>
  <c r="V25" i="1"/>
  <c r="N8" i="6" s="1"/>
  <c r="B16" i="24"/>
  <c r="J54" i="4" l="1"/>
  <c r="B21" i="4"/>
  <c r="AA14" i="1"/>
  <c r="AA25" i="1"/>
  <c r="M25" i="1"/>
  <c r="L14" i="24" s="1"/>
  <c r="O56" i="4"/>
  <c r="J17" i="4"/>
  <c r="B19" i="24"/>
  <c r="R25" i="1"/>
  <c r="M65" i="24" s="1"/>
  <c r="B67" i="24"/>
  <c r="B106" i="24" s="1"/>
  <c r="B27" i="4"/>
  <c r="B28" i="24"/>
  <c r="B24" i="4"/>
  <c r="B25" i="24"/>
  <c r="B22" i="24"/>
  <c r="J20" i="4"/>
  <c r="J29" i="4"/>
  <c r="J23" i="4"/>
  <c r="J26" i="4"/>
  <c r="B18" i="4"/>
  <c r="L10" i="19"/>
  <c r="B15" i="4"/>
  <c r="B27" i="3"/>
  <c r="B24" i="3"/>
  <c r="B21" i="3"/>
  <c r="B18" i="3"/>
  <c r="B15" i="3"/>
  <c r="B55" i="24" l="1"/>
  <c r="J56" i="4"/>
  <c r="M8" i="5"/>
  <c r="M8" i="4"/>
  <c r="P56" i="4"/>
  <c r="B54" i="4"/>
  <c r="P56" i="3"/>
  <c r="O56" i="3"/>
  <c r="B54" i="3"/>
  <c r="M8" i="3"/>
</calcChain>
</file>

<file path=xl/sharedStrings.xml><?xml version="1.0" encoding="utf-8"?>
<sst xmlns="http://schemas.openxmlformats.org/spreadsheetml/2006/main" count="2186" uniqueCount="343">
  <si>
    <t xml:space="preserve">Stanje na dan: </t>
  </si>
  <si>
    <t>VISOKE ŠUME</t>
  </si>
  <si>
    <t>VISOKE DEGRADIRANE ŠUME</t>
  </si>
  <si>
    <t>ŠUMSKI ZASADI (KULTURE)</t>
  </si>
  <si>
    <t>IZDANAČKE ŠUME</t>
  </si>
  <si>
    <t>Šibljaci</t>
  </si>
  <si>
    <t>Goleti</t>
  </si>
  <si>
    <t>Neproduktivne površine u šumarskom pogledu</t>
  </si>
  <si>
    <t>UKUPNO</t>
  </si>
  <si>
    <t>Bukve</t>
  </si>
  <si>
    <t>Priobalne (higrofilne)</t>
  </si>
  <si>
    <t>Ostale</t>
  </si>
  <si>
    <t xml:space="preserve">Hektara (ha) </t>
  </si>
  <si>
    <t xml:space="preserve">Površina kategorije šuma: </t>
  </si>
  <si>
    <t>ha</t>
  </si>
  <si>
    <t>Površina kategorije šuma  
(ha)</t>
  </si>
  <si>
    <t>Vrsta drveta</t>
  </si>
  <si>
    <t>Drvna masa u doba uređivanja</t>
  </si>
  <si>
    <t>Godišnji prirast drvne mase</t>
  </si>
  <si>
    <t>Plan sječa drvne mase za uređajni period</t>
  </si>
  <si>
    <t>Izvršenje plana sječa</t>
  </si>
  <si>
    <t xml:space="preserve">Ostaje za sječu </t>
  </si>
  <si>
    <t>Prekoračenje</t>
  </si>
  <si>
    <t>Debljinska klasa u  cm</t>
  </si>
  <si>
    <t>Do izvještajne godine</t>
  </si>
  <si>
    <t>U izvještajnoj godini</t>
  </si>
  <si>
    <t>5-10</t>
  </si>
  <si>
    <t>11-20</t>
  </si>
  <si>
    <t>21-30</t>
  </si>
  <si>
    <t>31-50</t>
  </si>
  <si>
    <t>51-80</t>
  </si>
  <si>
    <t>81-</t>
  </si>
  <si>
    <t xml:space="preserve">Ukupno 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</si>
  <si>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</si>
  <si>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</si>
  <si>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</si>
  <si>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</si>
  <si>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</si>
  <si>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</si>
  <si>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</si>
  <si>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</si>
  <si>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</si>
  <si>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Četinjače</t>
  </si>
  <si>
    <t>Listače</t>
  </si>
  <si>
    <t>Ukupno</t>
  </si>
  <si>
    <t>EVIDENCIJA DRVNIH MASA</t>
  </si>
  <si>
    <t>Stanje na dan:</t>
  </si>
  <si>
    <t xml:space="preserve"> ha</t>
  </si>
  <si>
    <t>Plan sječa  drvne mase za uređajni period</t>
  </si>
  <si>
    <t>Do  izvještajne  godine</t>
  </si>
  <si>
    <t>U  izvještajnoj  godini</t>
  </si>
  <si>
    <t xml:space="preserve"> 5-10</t>
  </si>
  <si>
    <t xml:space="preserve"> 11-20</t>
  </si>
  <si>
    <t>Jela</t>
  </si>
  <si>
    <t>Bijeli bor</t>
  </si>
  <si>
    <t>Crni bor</t>
  </si>
  <si>
    <t>Ostale četinjače</t>
  </si>
  <si>
    <t>Svega četinjače</t>
  </si>
  <si>
    <t xml:space="preserve">Bukva </t>
  </si>
  <si>
    <t>Plemenite listače</t>
  </si>
  <si>
    <t>Voćkarice</t>
  </si>
  <si>
    <t>Svega listače</t>
  </si>
  <si>
    <t>VISOKE ŠUME BUKVE PRIMARNE I SEKUNDARNE</t>
  </si>
  <si>
    <t>VISOKE ŠUME BOROVA - TRAJNI STADIJI VEGETACIJE</t>
  </si>
  <si>
    <t>VISOKE ŠUME HRASTOVA</t>
  </si>
  <si>
    <t>PRIOBALNE ŠUME (HIGROFILNE)</t>
  </si>
  <si>
    <t>VISOKE DEGRADIRANE ČISTE I  MJEŠOVITE ŠUME BOROVA</t>
  </si>
  <si>
    <t>IZDANAČKE ŠUME BUKVE</t>
  </si>
  <si>
    <t>(po  kvalitetnim klasama)</t>
  </si>
  <si>
    <t>Uzgojno-tehnička kvalitetna klasa</t>
  </si>
  <si>
    <t>Tehnička kvalitetna klasa</t>
  </si>
  <si>
    <t>I</t>
  </si>
  <si>
    <t>II</t>
  </si>
  <si>
    <t>III</t>
  </si>
  <si>
    <t>1.</t>
  </si>
  <si>
    <t>2.</t>
  </si>
  <si>
    <t>3.</t>
  </si>
  <si>
    <t>4.</t>
  </si>
  <si>
    <t>Doznačena drvna masa u doba uređivanja 
(probna doznaka)</t>
  </si>
  <si>
    <t>Vrsta  prometnice</t>
  </si>
  <si>
    <t>Putevi  otvaraju</t>
  </si>
  <si>
    <t>Stanje na početku izvještajne godine  (km)</t>
  </si>
  <si>
    <t>Izgrađeno u izvještajnoj godini</t>
  </si>
  <si>
    <t>Izvori financiranja (KM)</t>
  </si>
  <si>
    <t>Stanje na kraju izvještajne godine (km)</t>
  </si>
  <si>
    <t>Sve šume i šumska zemljišta</t>
  </si>
  <si>
    <t>Sve visoke šume</t>
  </si>
  <si>
    <t>Izdanačke šume</t>
  </si>
  <si>
    <t>Dužina  (km)</t>
  </si>
  <si>
    <t>Troškovi izgradnje (KM)</t>
  </si>
  <si>
    <t>Vlastita sredstva</t>
  </si>
  <si>
    <t>Ostali izvori</t>
  </si>
  <si>
    <t>Fond FBiH</t>
  </si>
  <si>
    <t>Fond kantona</t>
  </si>
  <si>
    <t>Krediti banaka</t>
  </si>
  <si>
    <t>I   Javni putevi</t>
  </si>
  <si>
    <t>Asfaltni</t>
  </si>
  <si>
    <t>Makadam</t>
  </si>
  <si>
    <t>II  Šumski putevi  za prijevoz</t>
  </si>
  <si>
    <t>1. Širina kol. 4 m i više</t>
  </si>
  <si>
    <t>Bez kolovoza</t>
  </si>
  <si>
    <t>2. Širina kol. do 4 m</t>
  </si>
  <si>
    <t>UKUPNO    I + II</t>
  </si>
  <si>
    <t>Šumski putevi za privlačenje</t>
  </si>
  <si>
    <t>VRSTA OBJEKTA</t>
  </si>
  <si>
    <t>Jedinica  mjere</t>
  </si>
  <si>
    <t>Na početku godine</t>
  </si>
  <si>
    <t>Izgrađeno u toku izvještajne godine</t>
  </si>
  <si>
    <t>Troškovi gradnje u (000 KM)</t>
  </si>
  <si>
    <t>Izvori financiranja</t>
  </si>
  <si>
    <t xml:space="preserve">Stanje na kraju izvještajne godine </t>
  </si>
  <si>
    <t>Broj objekata</t>
  </si>
  <si>
    <t>Količina/ kapacitet/ površina</t>
  </si>
  <si>
    <t>Vlastita sredstva
(000 KM)</t>
  </si>
  <si>
    <t>Krediti
(000KM)</t>
  </si>
  <si>
    <t xml:space="preserve">Drugi izvori
(000 KM) </t>
  </si>
  <si>
    <t>UPRAVNI  / STAMBENI</t>
  </si>
  <si>
    <t>Upravni</t>
  </si>
  <si>
    <t>Stambeni</t>
  </si>
  <si>
    <t>Upravno-stambeni</t>
  </si>
  <si>
    <t>Lugarnice</t>
  </si>
  <si>
    <t>RADNIČKE NASTAMBE</t>
  </si>
  <si>
    <t>Stalne</t>
  </si>
  <si>
    <t>broj ležaja</t>
  </si>
  <si>
    <t>Privremene</t>
  </si>
  <si>
    <t>POSLOVNI OBJEKTI</t>
  </si>
  <si>
    <t>Skladišta</t>
  </si>
  <si>
    <t>a) glavna</t>
  </si>
  <si>
    <t>tona</t>
  </si>
  <si>
    <t>b) priručna</t>
  </si>
  <si>
    <t>Radnog kapaciteta</t>
  </si>
  <si>
    <t>a) malog</t>
  </si>
  <si>
    <t>b) srednjeg</t>
  </si>
  <si>
    <t>c) velikog</t>
  </si>
  <si>
    <t>Protupožarna zaštita</t>
  </si>
  <si>
    <t>Štale</t>
  </si>
  <si>
    <t>UGOSTITELJSKI OBJEKTI</t>
  </si>
  <si>
    <t xml:space="preserve"> Menze</t>
  </si>
  <si>
    <t>Odmarališta</t>
  </si>
  <si>
    <t>5.</t>
  </si>
  <si>
    <t>OSTALI GRAĐEVINSKI OBJEKTI</t>
  </si>
  <si>
    <t>Osmatračnice</t>
  </si>
  <si>
    <t>a) drvene konstrukcije</t>
  </si>
  <si>
    <t>b) od čvrstog materijala</t>
  </si>
  <si>
    <t xml:space="preserve">Telefoni i radio veze  </t>
  </si>
  <si>
    <t>a) telefoni</t>
  </si>
  <si>
    <t>kom.</t>
  </si>
  <si>
    <t>b) radio veze</t>
  </si>
  <si>
    <t>6.</t>
  </si>
  <si>
    <t>OBJEKTI ZA 
SJEMENSKO-RASADNIČKU 
PROIZVODNJU</t>
  </si>
  <si>
    <t>Trušnice</t>
  </si>
  <si>
    <t>Hladnjače</t>
  </si>
  <si>
    <t>U K U P N O</t>
  </si>
  <si>
    <t>Red br.</t>
  </si>
  <si>
    <t>Vrsta radova</t>
  </si>
  <si>
    <t>Njega kultura</t>
  </si>
  <si>
    <t>GJ</t>
  </si>
  <si>
    <t>Intenzitet napada</t>
  </si>
  <si>
    <t>Borova</t>
  </si>
  <si>
    <t>Hrastova</t>
  </si>
  <si>
    <t>VISOKE DEGRADIRANE OSTALE ŠUME</t>
  </si>
  <si>
    <t>Ostali objekti.........</t>
  </si>
  <si>
    <t xml:space="preserve"> </t>
  </si>
  <si>
    <t>16</t>
  </si>
  <si>
    <t>Lokacija</t>
  </si>
  <si>
    <t>Odjel/odsjek</t>
  </si>
  <si>
    <t>Poduzete mjere</t>
  </si>
  <si>
    <t>Broj postavljenih klopki</t>
  </si>
  <si>
    <t>Ugrožena vrsta drveta</t>
  </si>
  <si>
    <t>KM</t>
  </si>
  <si>
    <t>Odjel / odsjek</t>
  </si>
  <si>
    <t>Vrste uzročnika šteta</t>
  </si>
  <si>
    <t>BIOTEHNIČKE MJERE</t>
  </si>
  <si>
    <t>SANACIJA POVRŠINA</t>
  </si>
  <si>
    <t>Troškovi nabave</t>
  </si>
  <si>
    <t>Troškovi postavljanja</t>
  </si>
  <si>
    <t>Troškovi praćenja ulova štetnika</t>
  </si>
  <si>
    <t>Pošumljavanje</t>
  </si>
  <si>
    <t>Kolpke</t>
  </si>
  <si>
    <t>Feromoni</t>
  </si>
  <si>
    <t>kom</t>
  </si>
  <si>
    <t>kol</t>
  </si>
  <si>
    <t>Površina za pošumljavanje
(ha)</t>
  </si>
  <si>
    <t>Duglazija</t>
  </si>
  <si>
    <t>Ariš</t>
  </si>
  <si>
    <t>Hrast lužnjak</t>
  </si>
  <si>
    <t>Hrast kitnjak</t>
  </si>
  <si>
    <t>Pitomi kesten</t>
  </si>
  <si>
    <t>Ostale tvrde listače</t>
  </si>
  <si>
    <t>Ostale meke listače</t>
  </si>
  <si>
    <t>Prirodna obnova</t>
  </si>
  <si>
    <t>Popunjavanje prirodne obnove</t>
  </si>
  <si>
    <t>Popunjavanje zasada</t>
  </si>
  <si>
    <t>Njega zasada</t>
  </si>
  <si>
    <t>Njega prirodnog podmlatka</t>
  </si>
  <si>
    <t>Indirektna konverzija izdanačkih šuma</t>
  </si>
  <si>
    <t>Površina kategorije šuma</t>
  </si>
  <si>
    <t>Smreka</t>
  </si>
  <si>
    <t>Bukve, jele i smreke</t>
  </si>
  <si>
    <t>Jele i smreke;
bukve, jele i smreke</t>
  </si>
  <si>
    <t>VISOKE DEGRADIRANE ČISTE I  MJEŠOVITE ŠUME JELE I SMREKE I MJEŠOVITE ŠUME BUKVE, JELE I SMREKE</t>
  </si>
  <si>
    <t>VISOKE ŠUME BUKVE, JELE I SMREKE PRIMARNE I SEKUNDARNE</t>
  </si>
  <si>
    <t>PLAN ZA UREĐAJNI PERIOD PO ŠPO-u</t>
  </si>
  <si>
    <t>DO SADA REALIZIRANO PO ŠPO-u</t>
  </si>
  <si>
    <t>PREOSTALO ZA REALIZACIJU PO ŠPO-u</t>
  </si>
  <si>
    <t>POVRŠINA</t>
  </si>
  <si>
    <t>Sadni materijal</t>
  </si>
  <si>
    <t>Financijska 
sredstva</t>
  </si>
  <si>
    <t>000 KM</t>
  </si>
  <si>
    <t xml:space="preserve">                     ŠUMSKI ZASADI (KULTURE) U POJASU ŠUMA BUKVE</t>
  </si>
  <si>
    <t>KULTURE</t>
  </si>
  <si>
    <t>1</t>
  </si>
  <si>
    <t>31.12.20__. godine</t>
  </si>
  <si>
    <t>Šumskogospodarska osnova važi:</t>
  </si>
  <si>
    <t xml:space="preserve">Šumskogospodarsko područje: </t>
  </si>
  <si>
    <t xml:space="preserve">Šumskogospodarsko društvo: </t>
  </si>
  <si>
    <t>Kanton:</t>
  </si>
  <si>
    <t>OPĆINA</t>
  </si>
  <si>
    <t>UKUPNO ŠGP</t>
  </si>
  <si>
    <t>Bespravno zauzete površine (uzurpacije)</t>
  </si>
  <si>
    <t>26</t>
  </si>
  <si>
    <t>27</t>
  </si>
  <si>
    <t>Napopmena:</t>
  </si>
  <si>
    <t>Visoke šume sa prirodnom obnovom</t>
  </si>
  <si>
    <t>Degradirane visoke šume</t>
  </si>
  <si>
    <t>Šumski zasadi (kulture)</t>
  </si>
  <si>
    <t>kolona 24:</t>
  </si>
  <si>
    <t>Šibljaci podesni za pošumljavanje</t>
  </si>
  <si>
    <t>kolona 25:</t>
  </si>
  <si>
    <t>Goleti podesni za pošumljavanje</t>
  </si>
  <si>
    <t>kolona 26:</t>
  </si>
  <si>
    <t xml:space="preserve">Neproduktivne površine šuma i šumskih zemljišta (loših privrednih uvjeta) </t>
  </si>
  <si>
    <t>Ukupna površina bespravno zauzetih površina šuma i šumskog zemljišta (uzurpacija) u svim KŠ</t>
  </si>
  <si>
    <t>kolone 2-7:</t>
  </si>
  <si>
    <t>kolone 8-13:</t>
  </si>
  <si>
    <t>kolone 14-18:</t>
  </si>
  <si>
    <t>kolone 19-22:</t>
  </si>
  <si>
    <t>kolona 23:</t>
  </si>
  <si>
    <t>2</t>
  </si>
  <si>
    <t>3</t>
  </si>
  <si>
    <t>4</t>
  </si>
  <si>
    <t>5</t>
  </si>
  <si>
    <t>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</si>
  <si>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</si>
  <si>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</si>
  <si>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</si>
  <si>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</si>
  <si>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</si>
  <si>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</si>
  <si>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</si>
  <si>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</si>
  <si>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</si>
  <si>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r>
      <t>u 000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 (krupno drvo) </t>
    </r>
  </si>
  <si>
    <t xml:space="preserve">Površina kategorije šuma na ŠGP: </t>
  </si>
  <si>
    <t>Površina na ŠGP:</t>
  </si>
  <si>
    <r>
      <rPr>
        <sz val="8"/>
        <color rgb="FFC00000"/>
        <rFont val="Calibri"/>
        <family val="2"/>
        <scheme val="minor"/>
      </rPr>
      <t>u  000 m</t>
    </r>
    <r>
      <rPr>
        <vertAlign val="superscript"/>
        <sz val="8"/>
        <color rgb="FFC00000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   (krupno drvo)</t>
    </r>
  </si>
  <si>
    <t>ha    (površina svih visokih šuma)</t>
  </si>
  <si>
    <t>ha (površina svih kultura)</t>
  </si>
  <si>
    <r>
      <t xml:space="preserve"> u 000 m</t>
    </r>
    <r>
      <rPr>
        <vertAlign val="superscript"/>
        <sz val="8"/>
        <rFont val="Calibri"/>
        <family val="2"/>
        <scheme val="minor"/>
      </rPr>
      <t xml:space="preserve">3 </t>
    </r>
    <r>
      <rPr>
        <sz val="8"/>
        <rFont val="Calibri"/>
        <family val="2"/>
        <scheme val="minor"/>
      </rPr>
      <t xml:space="preserve"> (krupno drvo)</t>
    </r>
  </si>
  <si>
    <t xml:space="preserve">             VISOKE DEGRADIRANE ŠUME BUKVE</t>
  </si>
  <si>
    <t>Kategorija šuma:</t>
  </si>
  <si>
    <t xml:space="preserve">            ŠUMSKI ZASADI (KULTURE) U POJASU ŠUMA BOROVA</t>
  </si>
  <si>
    <t xml:space="preserve">      OSTALE IZDANAČKE ŠUME </t>
  </si>
  <si>
    <r>
      <t>m</t>
    </r>
    <r>
      <rPr>
        <vertAlign val="superscript"/>
        <sz val="8"/>
        <rFont val="Calibri"/>
        <family val="2"/>
        <scheme val="minor"/>
      </rPr>
      <t>2</t>
    </r>
  </si>
  <si>
    <r>
      <t>m</t>
    </r>
    <r>
      <rPr>
        <b/>
        <vertAlign val="superscript"/>
        <sz val="8"/>
        <rFont val="Calibri"/>
        <family val="2"/>
        <scheme val="minor"/>
      </rPr>
      <t>2</t>
    </r>
  </si>
  <si>
    <t>Red. Br.</t>
  </si>
  <si>
    <t>Broj objekata (5+7)</t>
  </si>
  <si>
    <t>Količina/ kapacitet/ površina 
(6+8)</t>
  </si>
  <si>
    <r>
      <t xml:space="preserve">Ukupno
(000 KM)
</t>
    </r>
    <r>
      <rPr>
        <sz val="7"/>
        <rFont val="Calibri"/>
        <family val="2"/>
        <scheme val="minor"/>
      </rPr>
      <t>(10+11+12)</t>
    </r>
  </si>
  <si>
    <r>
      <t xml:space="preserve">Javna </t>
    </r>
    <r>
      <rPr>
        <sz val="6"/>
        <rFont val="Calibri"/>
        <family val="2"/>
        <scheme val="minor"/>
      </rPr>
      <t>(namjenska)</t>
    </r>
  </si>
  <si>
    <r>
      <rPr>
        <b/>
        <sz val="8"/>
        <rFont val="Calibri"/>
        <family val="2"/>
        <scheme val="minor"/>
      </rPr>
      <t>Doznaka</t>
    </r>
    <r>
      <rPr>
        <sz val="8"/>
        <rFont val="Calibri"/>
        <family val="2"/>
        <scheme val="minor"/>
      </rPr>
      <t xml:space="preserve">
Sanitara -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
(krupno drvo)</t>
    </r>
  </si>
  <si>
    <r>
      <rPr>
        <b/>
        <sz val="8"/>
        <rFont val="Calibri"/>
        <family val="2"/>
        <scheme val="minor"/>
      </rPr>
      <t>Sječa</t>
    </r>
    <r>
      <rPr>
        <sz val="8"/>
        <rFont val="Calibri"/>
        <family val="2"/>
        <scheme val="minor"/>
      </rPr>
      <t xml:space="preserve">
Sanitara - m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
(krupno drvo)</t>
    </r>
  </si>
  <si>
    <t>Obrazac A</t>
  </si>
  <si>
    <t>PREGLED PROCIJENJENIH ŠTETA OD BIOTSKIH UZROČNIKA (štete od insekata i biljnih bolesti)</t>
  </si>
  <si>
    <t>Vrsta štetnika
(latinski naziv)</t>
  </si>
  <si>
    <t>Zahvaćena površina
(ha)</t>
  </si>
  <si>
    <t>Prijelaz
20__.</t>
  </si>
  <si>
    <t>(20__.)+1</t>
  </si>
  <si>
    <t>Obrazac B</t>
  </si>
  <si>
    <t>PREGLED PROCIJENJENIH ŠTETA OD ABIOTSKIH UZROČNIKA 
(štete od elementarnih nepogoda - požar, suša, snijeg, vjetar, klizišta i drugo)</t>
  </si>
  <si>
    <t>Obrazac C</t>
  </si>
  <si>
    <t>Zahvaćena površina
ha</t>
  </si>
  <si>
    <t>PREGLED UKUPNIH ŠTETA NA ŠGP  PREMA NATURALNIM POKAZATELJIMA</t>
  </si>
  <si>
    <r>
      <t xml:space="preserve">UKUPNO
</t>
    </r>
    <r>
      <rPr>
        <sz val="6"/>
        <rFont val="Calibri"/>
        <family val="2"/>
        <scheme val="minor"/>
      </rPr>
      <t>(3+5+7+9+10)</t>
    </r>
  </si>
  <si>
    <t xml:space="preserve">Datum: </t>
  </si>
  <si>
    <t>M.P.</t>
  </si>
  <si>
    <t>Ovlaštena osoba:</t>
  </si>
  <si>
    <t xml:space="preserve">      EVIDENCIJA DRVNIH MASA</t>
  </si>
  <si>
    <t>Financijska sredstva</t>
  </si>
  <si>
    <t>EVIDENCIJA POVRŠINA DRŽAVNIH ŠUMA I ŠUMSKOG ZEMLJIŠTA SA OGRANIČENJIMA U GOSPODARENJU</t>
  </si>
  <si>
    <t>Obrazac EŠ-1-og</t>
  </si>
  <si>
    <t>EVIDENCIJA POVRŠINA MINIRANIH DRŽAVNIH ŠUMA I ŠUMSKOG ZEMLJIŠTA SA OGRANIČENJIMA U GOSPODARENJU</t>
  </si>
  <si>
    <t>Obrazac EŠ-1m-og</t>
  </si>
  <si>
    <t>Obrazac EŠ-2-og</t>
  </si>
  <si>
    <t>EVIDENCIJA DRVNIH MASA ZA SVE DRŽAVNE VISOKE ŠUME SA PRIRODNOM OBNOVOM SA OGRANIČENJIMA U GOSPODARENJU</t>
  </si>
  <si>
    <t>Obrazac EŠ-2a-og</t>
  </si>
  <si>
    <t>Obrazac EŠ-2b-og</t>
  </si>
  <si>
    <t>Obrazac EŠ-2c-og</t>
  </si>
  <si>
    <t>Obrazac EŠ-2d-og</t>
  </si>
  <si>
    <t>Obrazac EŠ-2e-og</t>
  </si>
  <si>
    <t>Obrazac EŠ-3-og</t>
  </si>
  <si>
    <t>EVIDENCIJA DRVNIH MASA ZA SVE DRŽAVNE VISOKE DEGRADIRANE ŠUME SA OGRANIČENJIMA U GOSPODARENJU</t>
  </si>
  <si>
    <t>EVIDENCIJA DRVNIH MASA ZA SVE DRŽAVNE ŠUMSKE ZASADE (KULTURE) SA OGRANIČENJIMA U GOSPODARENJU</t>
  </si>
  <si>
    <t>Obrazac EŠ-4-og</t>
  </si>
  <si>
    <t>Obrazac EŠ-3e-og</t>
  </si>
  <si>
    <t>Obrazac EŠ-3d-og</t>
  </si>
  <si>
    <t>Obrazac EŠ-3c-og</t>
  </si>
  <si>
    <t>Obrazac EŠ-3b-og</t>
  </si>
  <si>
    <t>Obrazac EŠ-3a-og</t>
  </si>
  <si>
    <t>Obrazac EŠ-4a-og</t>
  </si>
  <si>
    <t>Obrazac EŠ-4b-og</t>
  </si>
  <si>
    <t>Obrazac EŠ-4c-og</t>
  </si>
  <si>
    <t>Obrazac EŠ-4d-og</t>
  </si>
  <si>
    <t>Obrazac EŠ-5-og</t>
  </si>
  <si>
    <t>EVIDENCIJA DRVNIH MASA ZA SVE DRŽAVNE IZDANAČKE ŠUME SA OGRANIČENJIMAU GOSPODARENJU</t>
  </si>
  <si>
    <t>Obrazac EŠ-5a-og</t>
  </si>
  <si>
    <t>Obrazac EŠ-5b-og</t>
  </si>
  <si>
    <t>Obrazac EŠ-5c-og</t>
  </si>
  <si>
    <t>Obrazac EŠ-6-og</t>
  </si>
  <si>
    <t>Obrazac EŠ-7-og</t>
  </si>
  <si>
    <t>Obrazac EŠ-8-og</t>
  </si>
  <si>
    <t>EVIDENCIJA PROMETNICA NA POVRŠINAMA DRŽAVNIH ŠUMA I ŠUMSKOG ZEMLJIŠTA SA OGRANIČENJIMA U GOSPODARENJU</t>
  </si>
  <si>
    <t>EVIDENCIJA  GRAĐEVINSKIH OBJEKATA I OBJEKATA ZA ZAŠTITU ŠUMA  NA POVRŠINAMA DRŽAVNIH ŠUMA I ŠUMSKOG ZEMLJIŠTA SA OGRANIČENJIMA U GOSPODARENJU</t>
  </si>
  <si>
    <t>EVIDENCIJA   OBIMA I VRIJEDNOSTI RADOVA  NA UZGOJU DRŽAVNIH ŠUMA SA OGRANIČENJIMA U GOSPODARENJU</t>
  </si>
  <si>
    <t>Obrazac EŠ-9-og</t>
  </si>
  <si>
    <t>Obrazac EŠ-10a-og</t>
  </si>
  <si>
    <t>EVIDENCIJA ŠTETA U DRŽAVNIM ŠUMAMA SA OGRANIČENJIMA U GOSPODARENJU PREMA NATURALNIM POKAZATELJIMA</t>
  </si>
  <si>
    <t>Obrazac EŠ-10b-og</t>
  </si>
  <si>
    <t>EVIDENCIJA TROŠKOVA PRIMJENE BIOTEHNIČKIH MJERA SUZBIJANJA ŠTETNIKA I TROŠKOVA SANACIJE POVRŠINA U DRŽAVNIM ŠUMAMA SA OGRANIČENJIMA U GOSPODARENJU</t>
  </si>
  <si>
    <t>ŠGP:</t>
  </si>
  <si>
    <t>EVIDENCIJA DRVNIH  MASA U DRŽAVNIM ŠUMAMA SA OGRANIČENJIMA U GOSPODARENJU</t>
  </si>
  <si>
    <t>_______. godine</t>
  </si>
  <si>
    <t>__________________________</t>
  </si>
  <si>
    <t>REALIZIRANO IZ OSTALIH IZVORA FINANCIRANJA
u posljednjih 10 godina</t>
  </si>
  <si>
    <r>
      <t xml:space="preserve">KM
</t>
    </r>
    <r>
      <rPr>
        <sz val="6"/>
        <rFont val="Calibri"/>
        <family val="2"/>
        <scheme val="minor"/>
      </rPr>
      <t xml:space="preserve">(3+5+7+9+10+13+15) </t>
    </r>
  </si>
  <si>
    <r>
      <t xml:space="preserve">ha
</t>
    </r>
    <r>
      <rPr>
        <sz val="6"/>
        <rFont val="Calibri"/>
        <family val="2"/>
        <scheme val="minor"/>
      </rPr>
      <t>(12+14)</t>
    </r>
  </si>
  <si>
    <t xml:space="preserve">UKUPNO
</t>
  </si>
  <si>
    <t xml:space="preserve">          IZDANAČKE ŠUME HRASTOVA</t>
  </si>
  <si>
    <t xml:space="preserve">                      ŠUMSKI ZASADI (KULTURE) U POJASU ŠUMA HRASTOVA</t>
  </si>
  <si>
    <t xml:space="preserve">         ŠUMSKI ZASADI (KULTURE) U POJASU ŠUMA BUKVE, JELE I SMREKE</t>
  </si>
  <si>
    <t xml:space="preserve">        VISOKE DEGRADIRANE ŠUME HRASTOVA</t>
  </si>
  <si>
    <t xml:space="preserve">        EVIDENCIJA DRVNIH MASA</t>
  </si>
  <si>
    <t>789n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</si>
</sst>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 ;[Red]\-#,##0.0\ "/>
    <numFmt numFmtId="166" formatCode="0.0"/>
    <numFmt numFmtId="167" formatCode="#,##0.00\ &quot;KM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0"/>
      <color rgb="FF7030A0"/>
      <name val="Cambria"/>
      <family val="1"/>
      <charset val="238"/>
      <scheme val="major"/>
    </font>
    <font>
      <sz val="11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sz val="9"/>
      <name val="Calibri Light"/>
      <family val="2"/>
    </font>
    <font>
      <sz val="8"/>
      <name val="Calibri Light"/>
      <family val="2"/>
    </font>
    <font>
      <sz val="11"/>
      <color theme="1"/>
      <name val="Calibri Light"/>
      <family val="2"/>
    </font>
    <font>
      <sz val="7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7"/>
      <name val="Calibri"/>
      <family val="2"/>
      <scheme val="minor"/>
    </font>
    <font>
      <sz val="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6"/>
      <name val="Calibri"/>
      <family val="2"/>
      <scheme val="minor"/>
    </font>
    <font>
      <sz val="7"/>
      <name val="Calibri"/>
      <family val="2"/>
      <scheme val="minor"/>
    </font>
    <font>
      <sz val="5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vertAlign val="superscript"/>
      <sz val="8"/>
      <color rgb="FFC00000"/>
      <name val="Calibri"/>
      <family val="2"/>
      <scheme val="minor"/>
    </font>
    <font>
      <sz val="8"/>
      <color theme="1"/>
      <name val="Calibri Light"/>
      <family val="2"/>
    </font>
    <font>
      <sz val="8"/>
      <color rgb="FFFF0000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sz val="7"/>
      <color rgb="FFC00000"/>
      <name val="Calibri"/>
      <family val="2"/>
      <scheme val="minor"/>
    </font>
    <font>
      <sz val="9"/>
      <color theme="1"/>
      <name val="Cambria"/>
      <family val="1"/>
      <charset val="238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0">
    <xf numFmtId="0" fontId="0" fillId="0" borderId="0" xfId="0"/>
    <xf numFmtId="0" fontId="0" fillId="0" borderId="0" xfId="0" applyProtection="1"/>
    <xf numFmtId="0" fontId="0" fillId="0" borderId="0" xfId="0" applyFont="1"/>
    <xf numFmtId="0" fontId="0" fillId="0" borderId="0" xfId="0" applyFill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/>
    <xf numFmtId="0" fontId="6" fillId="0" borderId="0" xfId="0" applyFont="1"/>
    <xf numFmtId="0" fontId="8" fillId="0" borderId="0" xfId="0" applyFont="1" applyFill="1" applyAlignment="1" applyProtection="1"/>
    <xf numFmtId="0" fontId="6" fillId="0" borderId="0" xfId="0" applyFont="1" applyProtection="1"/>
    <xf numFmtId="0" fontId="6" fillId="0" borderId="0" xfId="0" applyFont="1" applyBorder="1" applyProtection="1"/>
    <xf numFmtId="0" fontId="11" fillId="0" borderId="0" xfId="0" applyFont="1"/>
    <xf numFmtId="0" fontId="9" fillId="0" borderId="0" xfId="0" applyFont="1" applyProtection="1"/>
    <xf numFmtId="0" fontId="4" fillId="0" borderId="0" xfId="0" applyFont="1" applyAlignment="1">
      <alignment vertical="center"/>
    </xf>
    <xf numFmtId="0" fontId="10" fillId="0" borderId="0" xfId="0" applyFont="1" applyProtection="1"/>
    <xf numFmtId="0" fontId="9" fillId="0" borderId="0" xfId="0" applyFont="1" applyBorder="1" applyProtection="1"/>
    <xf numFmtId="0" fontId="4" fillId="0" borderId="0" xfId="0" applyFont="1" applyProtection="1"/>
    <xf numFmtId="0" fontId="14" fillId="0" borderId="0" xfId="0" applyFont="1"/>
    <xf numFmtId="0" fontId="15" fillId="0" borderId="0" xfId="0" applyFont="1"/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49" fontId="20" fillId="0" borderId="4" xfId="0" applyNumberFormat="1" applyFont="1" applyFill="1" applyBorder="1" applyAlignment="1" applyProtection="1">
      <alignment horizontal="center" vertical="center"/>
    </xf>
    <xf numFmtId="49" fontId="20" fillId="0" borderId="10" xfId="0" applyNumberFormat="1" applyFont="1" applyFill="1" applyBorder="1" applyAlignment="1" applyProtection="1">
      <alignment horizontal="center" vertical="center"/>
    </xf>
    <xf numFmtId="0" fontId="20" fillId="3" borderId="6" xfId="0" applyFont="1" applyFill="1" applyBorder="1" applyAlignment="1" applyProtection="1">
      <alignment horizontal="left" vertical="center"/>
    </xf>
    <xf numFmtId="164" fontId="20" fillId="3" borderId="1" xfId="0" applyNumberFormat="1" applyFont="1" applyFill="1" applyBorder="1" applyAlignment="1" applyProtection="1">
      <alignment vertical="center"/>
      <protection locked="0"/>
    </xf>
    <xf numFmtId="164" fontId="20" fillId="3" borderId="1" xfId="0" applyNumberFormat="1" applyFont="1" applyFill="1" applyBorder="1" applyAlignment="1" applyProtection="1">
      <alignment vertical="center"/>
    </xf>
    <xf numFmtId="164" fontId="20" fillId="3" borderId="5" xfId="0" applyNumberFormat="1" applyFont="1" applyFill="1" applyBorder="1" applyAlignment="1" applyProtection="1">
      <alignment vertical="center"/>
    </xf>
    <xf numFmtId="0" fontId="20" fillId="0" borderId="6" xfId="0" applyFont="1" applyFill="1" applyBorder="1" applyAlignment="1" applyProtection="1">
      <alignment horizontal="left" vertical="center"/>
    </xf>
    <xf numFmtId="164" fontId="20" fillId="0" borderId="1" xfId="0" applyNumberFormat="1" applyFont="1" applyFill="1" applyBorder="1" applyAlignment="1" applyProtection="1">
      <alignment vertical="center"/>
      <protection locked="0"/>
    </xf>
    <xf numFmtId="164" fontId="20" fillId="0" borderId="1" xfId="0" applyNumberFormat="1" applyFont="1" applyFill="1" applyBorder="1" applyAlignment="1" applyProtection="1">
      <alignment vertical="center"/>
    </xf>
    <xf numFmtId="164" fontId="20" fillId="0" borderId="5" xfId="0" applyNumberFormat="1" applyFont="1" applyFill="1" applyBorder="1" applyAlignment="1" applyProtection="1">
      <alignment vertical="center"/>
    </xf>
    <xf numFmtId="164" fontId="20" fillId="3" borderId="1" xfId="0" applyNumberFormat="1" applyFont="1" applyFill="1" applyBorder="1" applyAlignment="1" applyProtection="1">
      <alignment horizontal="center" vertical="center"/>
      <protection locked="0"/>
    </xf>
    <xf numFmtId="164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vertical="center" wrapText="1"/>
    </xf>
    <xf numFmtId="0" fontId="14" fillId="0" borderId="0" xfId="0" applyFont="1" applyBorder="1" applyProtection="1"/>
    <xf numFmtId="0" fontId="14" fillId="0" borderId="0" xfId="0" applyFont="1" applyProtection="1"/>
    <xf numFmtId="0" fontId="22" fillId="0" borderId="0" xfId="0" applyFont="1" applyProtection="1"/>
    <xf numFmtId="0" fontId="16" fillId="0" borderId="0" xfId="0" applyFont="1" applyFill="1" applyAlignment="1" applyProtection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167" fontId="2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49" fontId="24" fillId="0" borderId="0" xfId="0" applyNumberFormat="1" applyFont="1" applyFill="1" applyAlignment="1">
      <alignment vertical="center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/>
    </xf>
    <xf numFmtId="0" fontId="22" fillId="0" borderId="0" xfId="0" applyFont="1" applyFill="1" applyAlignment="1" applyProtection="1">
      <alignment vertical="center"/>
    </xf>
    <xf numFmtId="49" fontId="22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</xf>
    <xf numFmtId="49" fontId="22" fillId="3" borderId="0" xfId="0" applyNumberFormat="1" applyFont="1" applyFill="1" applyAlignment="1" applyProtection="1">
      <alignment vertical="center"/>
      <protection locked="0"/>
    </xf>
    <xf numFmtId="49" fontId="21" fillId="3" borderId="0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4" fillId="0" borderId="0" xfId="0" applyFont="1" applyFill="1" applyProtection="1"/>
    <xf numFmtId="0" fontId="16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164" fontId="22" fillId="0" borderId="1" xfId="0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 applyProtection="1">
      <alignment vertical="center"/>
    </xf>
    <xf numFmtId="164" fontId="24" fillId="0" borderId="1" xfId="0" applyNumberFormat="1" applyFont="1" applyFill="1" applyBorder="1" applyAlignment="1" applyProtection="1">
      <alignment vertical="center"/>
      <protection locked="0"/>
    </xf>
    <xf numFmtId="164" fontId="24" fillId="0" borderId="1" xfId="0" applyNumberFormat="1" applyFont="1" applyFill="1" applyBorder="1" applyAlignment="1" applyProtection="1">
      <alignment vertical="center"/>
    </xf>
    <xf numFmtId="0" fontId="24" fillId="3" borderId="1" xfId="0" applyFont="1" applyFill="1" applyBorder="1" applyAlignment="1" applyProtection="1">
      <alignment vertical="center"/>
    </xf>
    <xf numFmtId="164" fontId="24" fillId="3" borderId="1" xfId="0" applyNumberFormat="1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</xf>
    <xf numFmtId="164" fontId="24" fillId="2" borderId="1" xfId="0" applyNumberFormat="1" applyFont="1" applyFill="1" applyBorder="1" applyAlignment="1" applyProtection="1">
      <alignment vertical="center"/>
    </xf>
    <xf numFmtId="164" fontId="12" fillId="3" borderId="1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164" fontId="21" fillId="0" borderId="1" xfId="0" applyNumberFormat="1" applyFont="1" applyFill="1" applyBorder="1" applyAlignment="1" applyProtection="1">
      <alignment horizontal="right" vertical="center" wrapText="1"/>
    </xf>
    <xf numFmtId="0" fontId="24" fillId="0" borderId="6" xfId="0" applyFont="1" applyFill="1" applyBorder="1" applyAlignment="1" applyProtection="1">
      <alignment vertical="center"/>
    </xf>
    <xf numFmtId="0" fontId="24" fillId="3" borderId="6" xfId="0" applyFont="1" applyFill="1" applyBorder="1" applyAlignment="1" applyProtection="1">
      <alignment vertical="center"/>
    </xf>
    <xf numFmtId="164" fontId="24" fillId="3" borderId="6" xfId="0" applyNumberFormat="1" applyFont="1" applyFill="1" applyBorder="1" applyAlignment="1" applyProtection="1">
      <alignment vertical="center"/>
    </xf>
    <xf numFmtId="164" fontId="12" fillId="0" borderId="5" xfId="0" applyNumberFormat="1" applyFont="1" applyFill="1" applyBorder="1" applyAlignment="1">
      <alignment vertical="center"/>
    </xf>
    <xf numFmtId="164" fontId="24" fillId="3" borderId="5" xfId="0" applyNumberFormat="1" applyFont="1" applyFill="1" applyBorder="1" applyProtection="1"/>
    <xf numFmtId="49" fontId="24" fillId="3" borderId="6" xfId="0" applyNumberFormat="1" applyFont="1" applyFill="1" applyBorder="1" applyAlignment="1" applyProtection="1">
      <alignment vertical="center"/>
    </xf>
    <xf numFmtId="164" fontId="24" fillId="0" borderId="5" xfId="0" applyNumberFormat="1" applyFont="1" applyFill="1" applyBorder="1" applyProtection="1"/>
    <xf numFmtId="164" fontId="24" fillId="0" borderId="6" xfId="0" applyNumberFormat="1" applyFont="1" applyFill="1" applyBorder="1" applyAlignment="1" applyProtection="1">
      <alignment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9" xfId="0" applyNumberFormat="1" applyFont="1" applyFill="1" applyBorder="1" applyAlignment="1" applyProtection="1">
      <alignment horizontal="center" vertical="center"/>
    </xf>
    <xf numFmtId="164" fontId="24" fillId="3" borderId="1" xfId="0" applyNumberFormat="1" applyFont="1" applyFill="1" applyBorder="1" applyAlignment="1" applyProtection="1">
      <alignment vertical="center"/>
      <protection locked="0"/>
    </xf>
    <xf numFmtId="164" fontId="12" fillId="3" borderId="5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/>
    </xf>
    <xf numFmtId="164" fontId="21" fillId="0" borderId="8" xfId="0" applyNumberFormat="1" applyFont="1" applyFill="1" applyBorder="1" applyAlignment="1" applyProtection="1">
      <alignment vertical="center"/>
    </xf>
    <xf numFmtId="0" fontId="28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4" fillId="0" borderId="0" xfId="0" applyFont="1" applyFill="1"/>
    <xf numFmtId="164" fontId="21" fillId="0" borderId="0" xfId="0" applyNumberFormat="1" applyFont="1" applyFill="1" applyAlignment="1" applyProtection="1">
      <alignment horizontal="right" vertical="center"/>
    </xf>
    <xf numFmtId="164" fontId="24" fillId="3" borderId="6" xfId="0" applyNumberFormat="1" applyFont="1" applyFill="1" applyBorder="1" applyAlignment="1" applyProtection="1">
      <alignment vertical="center"/>
      <protection locked="0"/>
    </xf>
    <xf numFmtId="164" fontId="24" fillId="3" borderId="1" xfId="1" applyNumberFormat="1" applyFont="1" applyFill="1" applyBorder="1" applyAlignment="1" applyProtection="1">
      <alignment vertical="center"/>
    </xf>
    <xf numFmtId="164" fontId="24" fillId="3" borderId="5" xfId="0" applyNumberFormat="1" applyFont="1" applyFill="1" applyBorder="1" applyAlignment="1" applyProtection="1">
      <alignment vertical="center"/>
    </xf>
    <xf numFmtId="164" fontId="24" fillId="0" borderId="6" xfId="0" applyNumberFormat="1" applyFont="1" applyFill="1" applyBorder="1" applyAlignment="1" applyProtection="1">
      <alignment vertical="center"/>
      <protection locked="0"/>
    </xf>
    <xf numFmtId="164" fontId="24" fillId="0" borderId="1" xfId="1" applyNumberFormat="1" applyFont="1" applyFill="1" applyBorder="1" applyAlignment="1" applyProtection="1">
      <alignment vertical="center"/>
    </xf>
    <xf numFmtId="164" fontId="24" fillId="0" borderId="5" xfId="0" applyNumberFormat="1" applyFont="1" applyFill="1" applyBorder="1" applyAlignment="1" applyProtection="1">
      <alignment vertical="center"/>
    </xf>
    <xf numFmtId="0" fontId="22" fillId="0" borderId="0" xfId="0" applyFont="1" applyFill="1"/>
    <xf numFmtId="0" fontId="21" fillId="0" borderId="0" xfId="0" applyFont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Fill="1"/>
    <xf numFmtId="0" fontId="17" fillId="0" borderId="0" xfId="0" applyFont="1"/>
    <xf numFmtId="164" fontId="14" fillId="0" borderId="0" xfId="0" applyNumberFormat="1" applyFont="1"/>
    <xf numFmtId="164" fontId="22" fillId="0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/>
    <xf numFmtId="0" fontId="17" fillId="0" borderId="0" xfId="0" applyFont="1" applyBorder="1" applyProtection="1"/>
    <xf numFmtId="0" fontId="17" fillId="0" borderId="0" xfId="0" applyFont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vertical="center" wrapText="1"/>
    </xf>
    <xf numFmtId="164" fontId="21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164" fontId="21" fillId="0" borderId="0" xfId="0" applyNumberFormat="1" applyFont="1" applyFill="1" applyBorder="1" applyAlignment="1" applyProtection="1">
      <alignment horizontal="right" vertical="center"/>
    </xf>
    <xf numFmtId="164" fontId="21" fillId="0" borderId="1" xfId="0" applyNumberFormat="1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horizontal="right" vertical="center" wrapText="1"/>
    </xf>
    <xf numFmtId="3" fontId="21" fillId="0" borderId="7" xfId="0" applyNumberFormat="1" applyFont="1" applyFill="1" applyBorder="1" applyAlignment="1" applyProtection="1">
      <alignment horizontal="right" vertical="center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49" fontId="22" fillId="0" borderId="4" xfId="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vertical="center" wrapText="1"/>
    </xf>
    <xf numFmtId="0" fontId="21" fillId="0" borderId="6" xfId="0" applyFont="1" applyFill="1" applyBorder="1" applyAlignment="1" applyProtection="1">
      <alignment vertical="center" wrapText="1"/>
    </xf>
    <xf numFmtId="0" fontId="22" fillId="0" borderId="5" xfId="0" applyFont="1" applyFill="1" applyBorder="1" applyAlignment="1" applyProtection="1">
      <alignment vertical="center" wrapText="1"/>
    </xf>
    <xf numFmtId="164" fontId="21" fillId="0" borderId="5" xfId="0" applyNumberFormat="1" applyFont="1" applyFill="1" applyBorder="1" applyAlignment="1" applyProtection="1">
      <alignment vertical="center" wrapText="1"/>
    </xf>
    <xf numFmtId="49" fontId="21" fillId="0" borderId="9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 wrapText="1"/>
    </xf>
    <xf numFmtId="164" fontId="21" fillId="0" borderId="2" xfId="0" applyNumberFormat="1" applyFont="1" applyFill="1" applyBorder="1" applyAlignment="1" applyProtection="1">
      <alignment vertical="center" wrapText="1"/>
    </xf>
    <xf numFmtId="164" fontId="21" fillId="0" borderId="12" xfId="0" applyNumberFormat="1" applyFont="1" applyFill="1" applyBorder="1" applyAlignment="1" applyProtection="1">
      <alignment vertical="center" wrapText="1"/>
    </xf>
    <xf numFmtId="0" fontId="22" fillId="3" borderId="9" xfId="0" applyFont="1" applyFill="1" applyBorder="1" applyAlignment="1" applyProtection="1">
      <alignment vertical="center" wrapText="1"/>
    </xf>
    <xf numFmtId="164" fontId="22" fillId="3" borderId="4" xfId="0" applyNumberFormat="1" applyFont="1" applyFill="1" applyBorder="1" applyAlignment="1" applyProtection="1">
      <alignment vertical="center" wrapText="1"/>
      <protection locked="0"/>
    </xf>
    <xf numFmtId="164" fontId="22" fillId="3" borderId="4" xfId="0" applyNumberFormat="1" applyFont="1" applyFill="1" applyBorder="1" applyAlignment="1" applyProtection="1">
      <alignment vertical="center" wrapText="1"/>
    </xf>
    <xf numFmtId="0" fontId="22" fillId="3" borderId="10" xfId="0" applyFont="1" applyFill="1" applyBorder="1" applyAlignment="1" applyProtection="1">
      <alignment vertical="center" wrapText="1"/>
    </xf>
    <xf numFmtId="0" fontId="22" fillId="3" borderId="6" xfId="0" applyFont="1" applyFill="1" applyBorder="1" applyAlignment="1" applyProtection="1">
      <alignment vertical="center" wrapText="1"/>
    </xf>
    <xf numFmtId="164" fontId="22" fillId="3" borderId="1" xfId="0" applyNumberFormat="1" applyFont="1" applyFill="1" applyBorder="1" applyAlignment="1" applyProtection="1">
      <alignment vertical="center" wrapText="1"/>
    </xf>
    <xf numFmtId="0" fontId="22" fillId="3" borderId="5" xfId="0" applyFont="1" applyFill="1" applyBorder="1" applyAlignment="1" applyProtection="1">
      <alignment vertical="center" wrapText="1"/>
    </xf>
    <xf numFmtId="164" fontId="22" fillId="3" borderId="1" xfId="0" applyNumberFormat="1" applyFont="1" applyFill="1" applyBorder="1" applyAlignment="1" applyProtection="1">
      <alignment vertical="center" wrapText="1"/>
      <protection locked="0"/>
    </xf>
    <xf numFmtId="0" fontId="21" fillId="3" borderId="6" xfId="0" applyFont="1" applyFill="1" applyBorder="1" applyAlignment="1" applyProtection="1">
      <alignment vertical="center" wrapText="1"/>
    </xf>
    <xf numFmtId="164" fontId="21" fillId="3" borderId="1" xfId="0" applyNumberFormat="1" applyFont="1" applyFill="1" applyBorder="1" applyAlignment="1" applyProtection="1">
      <alignment vertical="center" wrapText="1"/>
    </xf>
    <xf numFmtId="164" fontId="21" fillId="3" borderId="5" xfId="0" applyNumberFormat="1" applyFont="1" applyFill="1" applyBorder="1" applyAlignment="1" applyProtection="1">
      <alignment vertical="center" wrapText="1"/>
    </xf>
    <xf numFmtId="164" fontId="22" fillId="0" borderId="5" xfId="0" applyNumberFormat="1" applyFont="1" applyFill="1" applyBorder="1" applyAlignment="1" applyProtection="1">
      <alignment vertical="center" wrapText="1"/>
    </xf>
    <xf numFmtId="164" fontId="21" fillId="0" borderId="13" xfId="0" applyNumberFormat="1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164" fontId="22" fillId="3" borderId="10" xfId="0" applyNumberFormat="1" applyFont="1" applyFill="1" applyBorder="1" applyAlignment="1" applyProtection="1">
      <alignment vertical="center" wrapText="1"/>
    </xf>
    <xf numFmtId="164" fontId="22" fillId="3" borderId="5" xfId="0" applyNumberFormat="1" applyFont="1" applyFill="1" applyBorder="1" applyAlignment="1" applyProtection="1">
      <alignment vertical="center" wrapText="1"/>
    </xf>
    <xf numFmtId="0" fontId="18" fillId="0" borderId="0" xfId="0" applyFont="1" applyProtection="1"/>
    <xf numFmtId="0" fontId="17" fillId="0" borderId="0" xfId="0" applyFont="1" applyProtection="1"/>
    <xf numFmtId="0" fontId="17" fillId="0" borderId="0" xfId="0" applyFont="1" applyAlignment="1" applyProtection="1">
      <alignment vertical="center" wrapText="1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164" fontId="22" fillId="0" borderId="0" xfId="0" applyNumberFormat="1" applyFont="1" applyProtection="1"/>
    <xf numFmtId="0" fontId="22" fillId="0" borderId="0" xfId="0" applyFont="1" applyAlignment="1" applyProtection="1">
      <alignment vertical="center" wrapText="1"/>
    </xf>
    <xf numFmtId="164" fontId="21" fillId="0" borderId="8" xfId="0" applyNumberFormat="1" applyFont="1" applyFill="1" applyBorder="1" applyAlignment="1" applyProtection="1"/>
    <xf numFmtId="0" fontId="21" fillId="0" borderId="0" xfId="0" applyFont="1" applyBorder="1" applyAlignment="1" applyProtection="1">
      <alignment horizontal="left"/>
    </xf>
    <xf numFmtId="164" fontId="22" fillId="0" borderId="1" xfId="0" applyNumberFormat="1" applyFont="1" applyFill="1" applyBorder="1" applyAlignment="1" applyProtection="1">
      <alignment vertical="center"/>
    </xf>
    <xf numFmtId="164" fontId="22" fillId="3" borderId="1" xfId="0" applyNumberFormat="1" applyFont="1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/>
    </xf>
    <xf numFmtId="16" fontId="22" fillId="0" borderId="1" xfId="0" applyNumberFormat="1" applyFont="1" applyFill="1" applyBorder="1" applyAlignment="1" applyProtection="1">
      <alignment horizontal="center" vertical="center" wrapText="1"/>
    </xf>
    <xf numFmtId="17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left" vertical="center"/>
    </xf>
    <xf numFmtId="164" fontId="22" fillId="0" borderId="5" xfId="0" applyNumberFormat="1" applyFont="1" applyFill="1" applyBorder="1" applyProtection="1"/>
    <xf numFmtId="49" fontId="22" fillId="0" borderId="9" xfId="0" applyNumberFormat="1" applyFont="1" applyFill="1" applyBorder="1" applyAlignment="1" applyProtection="1">
      <alignment horizontal="center" vertical="center"/>
    </xf>
    <xf numFmtId="49" fontId="22" fillId="0" borderId="4" xfId="0" applyNumberFormat="1" applyFont="1" applyFill="1" applyBorder="1" applyAlignment="1" applyProtection="1">
      <alignment horizontal="center" vertical="center"/>
    </xf>
    <xf numFmtId="49" fontId="22" fillId="0" borderId="10" xfId="0" applyNumberFormat="1" applyFont="1" applyFill="1" applyBorder="1" applyAlignment="1" applyProtection="1">
      <alignment horizontal="center" vertical="center"/>
    </xf>
    <xf numFmtId="0" fontId="22" fillId="3" borderId="6" xfId="0" applyFont="1" applyFill="1" applyBorder="1" applyAlignment="1" applyProtection="1">
      <alignment horizontal="left" vertical="center"/>
    </xf>
    <xf numFmtId="164" fontId="22" fillId="3" borderId="1" xfId="0" applyNumberFormat="1" applyFont="1" applyFill="1" applyBorder="1" applyAlignment="1" applyProtection="1">
      <alignment vertical="center"/>
      <protection locked="0"/>
    </xf>
    <xf numFmtId="164" fontId="22" fillId="3" borderId="1" xfId="0" applyNumberFormat="1" applyFont="1" applyFill="1" applyBorder="1" applyAlignment="1" applyProtection="1">
      <alignment horizontal="right" vertical="center"/>
      <protection locked="0"/>
    </xf>
    <xf numFmtId="164" fontId="22" fillId="3" borderId="5" xfId="0" applyNumberFormat="1" applyFont="1" applyFill="1" applyBorder="1" applyProtection="1"/>
    <xf numFmtId="0" fontId="21" fillId="0" borderId="6" xfId="0" applyFont="1" applyFill="1" applyBorder="1" applyAlignment="1" applyProtection="1">
      <alignment horizontal="left" vertical="center"/>
    </xf>
    <xf numFmtId="164" fontId="21" fillId="0" borderId="1" xfId="0" applyNumberFormat="1" applyFont="1" applyFill="1" applyBorder="1" applyAlignment="1" applyProtection="1">
      <alignment vertical="center"/>
    </xf>
    <xf numFmtId="164" fontId="21" fillId="0" borderId="5" xfId="0" applyNumberFormat="1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horizontal="left" vertical="center"/>
    </xf>
    <xf numFmtId="164" fontId="21" fillId="0" borderId="2" xfId="0" applyNumberFormat="1" applyFont="1" applyFill="1" applyBorder="1" applyAlignment="1" applyProtection="1">
      <alignment vertical="center"/>
    </xf>
    <xf numFmtId="164" fontId="21" fillId="0" borderId="12" xfId="0" applyNumberFormat="1" applyFont="1" applyFill="1" applyBorder="1" applyProtection="1"/>
    <xf numFmtId="164" fontId="21" fillId="3" borderId="1" xfId="0" applyNumberFormat="1" applyFont="1" applyFill="1" applyBorder="1" applyAlignment="1" applyProtection="1">
      <alignment horizontal="right" vertical="center"/>
    </xf>
    <xf numFmtId="164" fontId="21" fillId="3" borderId="1" xfId="0" applyNumberFormat="1" applyFont="1" applyFill="1" applyBorder="1" applyAlignment="1" applyProtection="1">
      <alignment vertical="center"/>
    </xf>
    <xf numFmtId="164" fontId="21" fillId="3" borderId="5" xfId="0" applyNumberFormat="1" applyFont="1" applyFill="1" applyBorder="1" applyProtection="1"/>
    <xf numFmtId="166" fontId="14" fillId="0" borderId="0" xfId="0" applyNumberFormat="1" applyFont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66" fontId="14" fillId="0" borderId="0" xfId="0" applyNumberFormat="1" applyFont="1" applyBorder="1" applyAlignment="1" applyProtection="1">
      <alignment vertical="center"/>
    </xf>
    <xf numFmtId="0" fontId="21" fillId="3" borderId="6" xfId="0" applyFont="1" applyFill="1" applyBorder="1" applyAlignment="1" applyProtection="1">
      <alignment horizontal="left" vertical="center"/>
    </xf>
    <xf numFmtId="0" fontId="22" fillId="0" borderId="0" xfId="0" applyFont="1" applyFill="1" applyAlignment="1" applyProtection="1">
      <alignment horizontal="left" vertical="center"/>
    </xf>
    <xf numFmtId="49" fontId="22" fillId="0" borderId="0" xfId="0" applyNumberFormat="1" applyFont="1" applyProtection="1"/>
    <xf numFmtId="0" fontId="18" fillId="0" borderId="0" xfId="0" applyFont="1" applyBorder="1" applyProtection="1"/>
    <xf numFmtId="164" fontId="21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1" fillId="0" borderId="0" xfId="0" applyFont="1" applyAlignment="1" applyProtection="1"/>
    <xf numFmtId="0" fontId="16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164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22" fillId="0" borderId="0" xfId="0" applyNumberFormat="1" applyFont="1" applyFill="1" applyAlignment="1" applyProtection="1">
      <alignment horizontal="left" vertical="center"/>
    </xf>
    <xf numFmtId="164" fontId="22" fillId="0" borderId="0" xfId="0" applyNumberFormat="1" applyFont="1" applyAlignment="1" applyProtection="1">
      <alignment vertical="center"/>
    </xf>
    <xf numFmtId="0" fontId="21" fillId="0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164" fontId="21" fillId="0" borderId="0" xfId="0" applyNumberFormat="1" applyFont="1" applyFill="1" applyAlignment="1" applyProtection="1">
      <alignment horizontal="right"/>
    </xf>
    <xf numFmtId="0" fontId="31" fillId="0" borderId="0" xfId="0" applyFont="1"/>
    <xf numFmtId="164" fontId="22" fillId="0" borderId="0" xfId="0" applyNumberFormat="1" applyFont="1" applyBorder="1" applyProtection="1"/>
    <xf numFmtId="164" fontId="22" fillId="3" borderId="5" xfId="0" applyNumberFormat="1" applyFont="1" applyFill="1" applyBorder="1" applyAlignment="1" applyProtection="1">
      <alignment vertical="center"/>
    </xf>
    <xf numFmtId="164" fontId="22" fillId="0" borderId="5" xfId="0" applyNumberFormat="1" applyFont="1" applyFill="1" applyBorder="1" applyAlignment="1" applyProtection="1">
      <alignment vertical="center"/>
    </xf>
    <xf numFmtId="164" fontId="21" fillId="3" borderId="5" xfId="0" applyNumberFormat="1" applyFont="1" applyFill="1" applyBorder="1" applyAlignment="1" applyProtection="1">
      <alignment vertical="center"/>
    </xf>
    <xf numFmtId="164" fontId="21" fillId="0" borderId="12" xfId="0" applyNumberFormat="1" applyFont="1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0" applyNumberFormat="1" applyFont="1" applyFill="1" applyBorder="1" applyProtection="1">
      <protection locked="0"/>
    </xf>
    <xf numFmtId="3" fontId="2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0" applyNumberFormat="1" applyFont="1" applyFill="1" applyBorder="1" applyAlignment="1" applyProtection="1">
      <alignment horizontal="right" vertical="center" wrapText="1"/>
    </xf>
    <xf numFmtId="164" fontId="22" fillId="3" borderId="1" xfId="0" applyNumberFormat="1" applyFont="1" applyFill="1" applyBorder="1" applyAlignment="1" applyProtection="1">
      <alignment horizontal="right" vertical="center" wrapText="1"/>
    </xf>
    <xf numFmtId="3" fontId="22" fillId="3" borderId="1" xfId="0" applyNumberFormat="1" applyFont="1" applyFill="1" applyBorder="1" applyAlignment="1" applyProtection="1">
      <alignment horizontal="right" vertical="center" wrapText="1"/>
    </xf>
    <xf numFmtId="3" fontId="22" fillId="3" borderId="1" xfId="0" applyNumberFormat="1" applyFont="1" applyFill="1" applyBorder="1" applyAlignment="1" applyProtection="1">
      <alignment horizontal="right" vertical="center"/>
      <protection locked="0"/>
    </xf>
    <xf numFmtId="3" fontId="22" fillId="3" borderId="1" xfId="0" applyNumberFormat="1" applyFont="1" applyFill="1" applyBorder="1" applyAlignment="1" applyProtection="1">
      <alignment horizontal="right" vertical="center"/>
    </xf>
    <xf numFmtId="164" fontId="22" fillId="3" borderId="1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Alignment="1" applyProtection="1">
      <alignment vertical="center"/>
    </xf>
    <xf numFmtId="49" fontId="22" fillId="0" borderId="0" xfId="0" applyNumberFormat="1" applyFont="1" applyAlignment="1" applyProtection="1">
      <alignment vertical="center" wrapText="1"/>
    </xf>
    <xf numFmtId="49" fontId="22" fillId="0" borderId="0" xfId="0" applyNumberFormat="1" applyFont="1" applyAlignment="1" applyProtection="1">
      <alignment horizontal="center" vertical="center" wrapText="1"/>
    </xf>
    <xf numFmtId="49" fontId="22" fillId="0" borderId="0" xfId="0" applyNumberFormat="1" applyFont="1" applyAlignment="1" applyProtection="1">
      <alignment wrapText="1"/>
    </xf>
    <xf numFmtId="0" fontId="22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3" fontId="22" fillId="0" borderId="1" xfId="0" applyNumberFormat="1" applyFont="1" applyFill="1" applyBorder="1" applyAlignment="1" applyProtection="1">
      <alignment horizontal="right" vertical="center"/>
      <protection locked="0"/>
    </xf>
    <xf numFmtId="164" fontId="22" fillId="0" borderId="5" xfId="0" applyNumberFormat="1" applyFont="1" applyFill="1" applyBorder="1" applyAlignment="1" applyProtection="1">
      <alignment horizontal="right" vertical="center" wrapText="1"/>
    </xf>
    <xf numFmtId="49" fontId="22" fillId="0" borderId="9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left" vertical="center"/>
    </xf>
    <xf numFmtId="164" fontId="22" fillId="0" borderId="2" xfId="0" applyNumberFormat="1" applyFont="1" applyFill="1" applyBorder="1" applyAlignment="1" applyProtection="1">
      <alignment horizontal="right" vertical="center"/>
      <protection locked="0"/>
    </xf>
    <xf numFmtId="3" fontId="22" fillId="0" borderId="2" xfId="0" applyNumberFormat="1" applyFont="1" applyFill="1" applyBorder="1" applyAlignment="1" applyProtection="1">
      <alignment horizontal="right" vertical="center"/>
      <protection locked="0"/>
    </xf>
    <xf numFmtId="3" fontId="22" fillId="0" borderId="2" xfId="0" applyNumberFormat="1" applyFont="1" applyFill="1" applyBorder="1" applyAlignment="1" applyProtection="1">
      <alignment horizontal="right" vertical="center"/>
    </xf>
    <xf numFmtId="164" fontId="22" fillId="0" borderId="12" xfId="0" applyNumberFormat="1" applyFont="1" applyFill="1" applyBorder="1" applyAlignment="1" applyProtection="1">
      <alignment horizontal="right" vertical="center"/>
    </xf>
    <xf numFmtId="164" fontId="22" fillId="3" borderId="5" xfId="0" applyNumberFormat="1" applyFont="1" applyFill="1" applyBorder="1" applyAlignment="1" applyProtection="1">
      <alignment horizontal="right" vertical="center" wrapText="1"/>
    </xf>
    <xf numFmtId="164" fontId="22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22" fillId="3" borderId="1" xfId="0" applyNumberFormat="1" applyFont="1" applyFill="1" applyBorder="1" applyProtection="1">
      <protection locked="0"/>
    </xf>
    <xf numFmtId="3" fontId="22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22" fillId="3" borderId="5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1" fillId="0" borderId="0" xfId="0" applyFont="1" applyProtection="1"/>
    <xf numFmtId="0" fontId="22" fillId="3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vertical="center" wrapText="1"/>
    </xf>
    <xf numFmtId="0" fontId="24" fillId="3" borderId="1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vertical="center" wrapText="1"/>
      <protection locked="0"/>
    </xf>
    <xf numFmtId="3" fontId="21" fillId="0" borderId="1" xfId="0" applyNumberFormat="1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 wrapText="1"/>
    </xf>
    <xf numFmtId="3" fontId="21" fillId="3" borderId="1" xfId="0" applyNumberFormat="1" applyFont="1" applyFill="1" applyBorder="1" applyAlignment="1" applyProtection="1">
      <alignment horizontal="right" vertical="center" wrapText="1"/>
    </xf>
    <xf numFmtId="166" fontId="21" fillId="3" borderId="1" xfId="0" applyNumberFormat="1" applyFont="1" applyFill="1" applyBorder="1" applyAlignment="1" applyProtection="1">
      <alignment horizontal="right" vertical="center" wrapText="1"/>
    </xf>
    <xf numFmtId="164" fontId="21" fillId="3" borderId="1" xfId="0" applyNumberFormat="1" applyFont="1" applyFill="1" applyBorder="1" applyAlignment="1" applyProtection="1">
      <alignment horizontal="right" vertical="center" wrapText="1"/>
    </xf>
    <xf numFmtId="166" fontId="21" fillId="0" borderId="1" xfId="0" applyNumberFormat="1" applyFont="1" applyFill="1" applyBorder="1" applyAlignment="1" applyProtection="1">
      <alignment horizontal="right" vertical="center" wrapText="1"/>
    </xf>
    <xf numFmtId="3" fontId="21" fillId="3" borderId="1" xfId="0" applyNumberFormat="1" applyFont="1" applyFill="1" applyBorder="1" applyAlignment="1" applyProtection="1">
      <alignment vertical="center"/>
    </xf>
    <xf numFmtId="166" fontId="21" fillId="3" borderId="1" xfId="0" applyNumberFormat="1" applyFont="1" applyFill="1" applyBorder="1" applyAlignment="1" applyProtection="1">
      <alignment vertical="center"/>
    </xf>
    <xf numFmtId="0" fontId="18" fillId="0" borderId="0" xfId="0" applyFo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" fontId="24" fillId="0" borderId="1" xfId="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 applyProtection="1">
      <alignment horizontal="right" vertical="center"/>
      <protection locked="0"/>
    </xf>
    <xf numFmtId="164" fontId="21" fillId="0" borderId="11" xfId="0" applyNumberFormat="1" applyFont="1" applyFill="1" applyBorder="1" applyAlignment="1">
      <alignment vertical="center"/>
    </xf>
    <xf numFmtId="3" fontId="21" fillId="0" borderId="2" xfId="0" applyNumberFormat="1" applyFont="1" applyFill="1" applyBorder="1" applyAlignment="1">
      <alignment vertical="center"/>
    </xf>
    <xf numFmtId="164" fontId="21" fillId="0" borderId="2" xfId="0" applyNumberFormat="1" applyFont="1" applyFill="1" applyBorder="1" applyAlignment="1">
      <alignment vertical="center"/>
    </xf>
    <xf numFmtId="164" fontId="21" fillId="0" borderId="12" xfId="0" applyNumberFormat="1" applyFont="1" applyFill="1" applyBorder="1" applyAlignment="1">
      <alignment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left" vertical="center" wrapText="1"/>
    </xf>
    <xf numFmtId="164" fontId="22" fillId="3" borderId="5" xfId="0" applyNumberFormat="1" applyFont="1" applyFill="1" applyBorder="1" applyAlignment="1" applyProtection="1">
      <alignment horizontal="right" vertical="center"/>
      <protection locked="0"/>
    </xf>
    <xf numFmtId="0" fontId="22" fillId="3" borderId="11" xfId="0" applyFont="1" applyFill="1" applyBorder="1" applyAlignment="1">
      <alignment horizontal="center" vertical="center"/>
    </xf>
    <xf numFmtId="0" fontId="22" fillId="3" borderId="2" xfId="0" applyFont="1" applyFill="1" applyBorder="1" applyAlignment="1" applyProtection="1">
      <alignment horizontal="left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49" fontId="22" fillId="0" borderId="0" xfId="0" applyNumberFormat="1" applyFont="1" applyFill="1" applyAlignment="1" applyProtection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49" fontId="2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Fill="1" applyProtection="1"/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</xf>
    <xf numFmtId="164" fontId="21" fillId="0" borderId="2" xfId="0" applyNumberFormat="1" applyFont="1" applyFill="1" applyBorder="1" applyAlignment="1" applyProtection="1">
      <alignment horizontal="right" vertical="center"/>
    </xf>
    <xf numFmtId="3" fontId="21" fillId="0" borderId="2" xfId="0" applyNumberFormat="1" applyFont="1" applyFill="1" applyBorder="1" applyAlignment="1" applyProtection="1">
      <alignment horizontal="right" vertical="center"/>
    </xf>
    <xf numFmtId="164" fontId="21" fillId="0" borderId="12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/>
    </xf>
    <xf numFmtId="49" fontId="2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1" xfId="0" applyFont="1" applyBorder="1" applyAlignment="1" applyProtection="1">
      <alignment horizontal="left"/>
    </xf>
    <xf numFmtId="49" fontId="21" fillId="0" borderId="1" xfId="0" applyNumberFormat="1" applyFont="1" applyFill="1" applyBorder="1" applyAlignment="1" applyProtection="1">
      <alignment horizontal="right" vertical="center" wrapText="1"/>
    </xf>
    <xf numFmtId="3" fontId="21" fillId="0" borderId="1" xfId="0" applyNumberFormat="1" applyFont="1" applyFill="1" applyBorder="1" applyAlignment="1" applyProtection="1">
      <alignment horizontal="right" vertical="center"/>
    </xf>
    <xf numFmtId="3" fontId="21" fillId="3" borderId="1" xfId="0" applyNumberFormat="1" applyFont="1" applyFill="1" applyBorder="1" applyAlignment="1" applyProtection="1">
      <alignment horizontal="right" vertical="center"/>
    </xf>
    <xf numFmtId="0" fontId="21" fillId="3" borderId="1" xfId="0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36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right" vertical="center"/>
    </xf>
    <xf numFmtId="0" fontId="37" fillId="0" borderId="0" xfId="0" applyFont="1" applyAlignment="1">
      <alignment horizontal="right"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</xf>
    <xf numFmtId="0" fontId="3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7" fillId="0" borderId="0" xfId="0" applyFont="1" applyAlignment="1" applyProtection="1">
      <alignment horizontal="right" vertical="center"/>
    </xf>
    <xf numFmtId="0" fontId="28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8" fillId="0" borderId="0" xfId="0" applyFont="1"/>
    <xf numFmtId="0" fontId="10" fillId="0" borderId="0" xfId="0" applyFont="1"/>
    <xf numFmtId="0" fontId="15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right"/>
    </xf>
    <xf numFmtId="0" fontId="28" fillId="0" borderId="0" xfId="0" applyFont="1" applyBorder="1"/>
    <xf numFmtId="0" fontId="22" fillId="0" borderId="0" xfId="0" applyFont="1" applyBorder="1"/>
    <xf numFmtId="0" fontId="28" fillId="0" borderId="0" xfId="0" applyFont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left" vertical="center"/>
      <protection locked="0"/>
    </xf>
    <xf numFmtId="49" fontId="22" fillId="3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0" fontId="22" fillId="3" borderId="1" xfId="0" applyFont="1" applyFill="1" applyBorder="1" applyAlignment="1" applyProtection="1">
      <alignment vertical="center"/>
      <protection locked="0"/>
    </xf>
    <xf numFmtId="49" fontId="22" fillId="3" borderId="1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 wrapText="1"/>
    </xf>
    <xf numFmtId="0" fontId="24" fillId="0" borderId="1" xfId="0" applyFont="1" applyFill="1" applyBorder="1" applyAlignment="1" applyProtection="1">
      <alignment horizontal="center" vertical="center" textRotation="90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left" vertical="center"/>
    </xf>
    <xf numFmtId="165" fontId="24" fillId="0" borderId="11" xfId="0" applyNumberFormat="1" applyFont="1" applyFill="1" applyBorder="1" applyAlignment="1" applyProtection="1">
      <alignment vertical="center"/>
    </xf>
    <xf numFmtId="165" fontId="24" fillId="0" borderId="2" xfId="0" applyNumberFormat="1" applyFont="1" applyFill="1" applyBorder="1" applyAlignment="1" applyProtection="1">
      <alignment vertical="center"/>
    </xf>
    <xf numFmtId="164" fontId="24" fillId="0" borderId="12" xfId="0" applyNumberFormat="1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37" fillId="0" borderId="0" xfId="0" applyFont="1"/>
    <xf numFmtId="0" fontId="22" fillId="0" borderId="0" xfId="0" applyFont="1" applyBorder="1" applyAlignment="1" applyProtection="1">
      <alignment horizontal="left"/>
    </xf>
    <xf numFmtId="0" fontId="23" fillId="0" borderId="11" xfId="0" applyFont="1" applyFill="1" applyBorder="1" applyAlignment="1" applyProtection="1">
      <alignment vertical="center" wrapText="1"/>
    </xf>
    <xf numFmtId="164" fontId="23" fillId="0" borderId="2" xfId="0" applyNumberFormat="1" applyFont="1" applyFill="1" applyBorder="1" applyAlignment="1" applyProtection="1">
      <alignment vertical="center"/>
    </xf>
    <xf numFmtId="164" fontId="23" fillId="0" borderId="12" xfId="0" applyNumberFormat="1" applyFont="1" applyFill="1" applyBorder="1" applyAlignment="1" applyProtection="1">
      <alignment vertical="center"/>
    </xf>
    <xf numFmtId="164" fontId="20" fillId="3" borderId="1" xfId="0" applyNumberFormat="1" applyFont="1" applyFill="1" applyBorder="1" applyAlignment="1" applyProtection="1">
      <alignment horizontal="right" vertical="center"/>
      <protection locked="0"/>
    </xf>
    <xf numFmtId="164" fontId="20" fillId="0" borderId="1" xfId="0" applyNumberFormat="1" applyFont="1" applyFill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vertical="center" wrapText="1"/>
    </xf>
    <xf numFmtId="164" fontId="25" fillId="0" borderId="2" xfId="0" applyNumberFormat="1" applyFont="1" applyFill="1" applyBorder="1" applyAlignment="1" applyProtection="1">
      <alignment vertical="center"/>
    </xf>
    <xf numFmtId="164" fontId="25" fillId="0" borderId="12" xfId="0" applyNumberFormat="1" applyFont="1" applyFill="1" applyBorder="1" applyAlignment="1" applyProtection="1">
      <alignment vertical="center"/>
    </xf>
    <xf numFmtId="3" fontId="22" fillId="0" borderId="1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 textRotation="90" wrapText="1"/>
    </xf>
    <xf numFmtId="0" fontId="13" fillId="0" borderId="0" xfId="0" applyFont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textRotation="90"/>
    </xf>
    <xf numFmtId="0" fontId="21" fillId="0" borderId="0" xfId="0" applyFont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textRotation="90"/>
    </xf>
    <xf numFmtId="0" fontId="22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left" vertical="center" wrapText="1"/>
    </xf>
    <xf numFmtId="164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textRotation="90" wrapText="1"/>
    </xf>
    <xf numFmtId="0" fontId="22" fillId="0" borderId="1" xfId="0" applyFont="1" applyFill="1" applyBorder="1" applyAlignment="1" applyProtection="1">
      <alignment horizontal="left" vertical="center" wrapText="1"/>
    </xf>
    <xf numFmtId="164" fontId="20" fillId="0" borderId="1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left" vertical="center" wrapText="1"/>
    </xf>
    <xf numFmtId="164" fontId="22" fillId="0" borderId="3" xfId="0" applyNumberFormat="1" applyFont="1" applyFill="1" applyBorder="1" applyAlignment="1" applyProtection="1">
      <alignment horizontal="right" vertical="center" wrapText="1"/>
    </xf>
    <xf numFmtId="164" fontId="22" fillId="0" borderId="4" xfId="0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horizontal="right" vertical="center" wrapText="1"/>
    </xf>
    <xf numFmtId="0" fontId="21" fillId="0" borderId="5" xfId="0" applyFont="1" applyFill="1" applyBorder="1" applyAlignment="1" applyProtection="1">
      <alignment horizontal="right" vertical="center"/>
    </xf>
    <xf numFmtId="0" fontId="21" fillId="0" borderId="7" xfId="0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164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 applyProtection="1">
      <alignment horizontal="right" vertical="center" wrapText="1"/>
    </xf>
    <xf numFmtId="4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13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164" fontId="21" fillId="0" borderId="5" xfId="0" applyNumberFormat="1" applyFont="1" applyFill="1" applyBorder="1" applyAlignment="1" applyProtection="1">
      <alignment horizontal="right" vertical="center"/>
    </xf>
    <xf numFmtId="164" fontId="21" fillId="0" borderId="7" xfId="0" applyNumberFormat="1" applyFont="1" applyFill="1" applyBorder="1" applyAlignment="1" applyProtection="1">
      <alignment horizontal="right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4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textRotation="90" wrapText="1"/>
    </xf>
    <xf numFmtId="0" fontId="22" fillId="0" borderId="3" xfId="0" applyFont="1" applyFill="1" applyBorder="1" applyAlignment="1" applyProtection="1">
      <alignment horizontal="center" vertical="center" textRotation="90" wrapText="1"/>
    </xf>
    <xf numFmtId="0" fontId="22" fillId="0" borderId="4" xfId="0" applyFont="1" applyFill="1" applyBorder="1" applyAlignment="1" applyProtection="1">
      <alignment horizontal="center" vertical="center" textRotation="90" wrapText="1"/>
    </xf>
    <xf numFmtId="0" fontId="22" fillId="0" borderId="2" xfId="0" applyFont="1" applyFill="1" applyBorder="1" applyAlignment="1">
      <alignment horizontal="center" vertical="center" textRotation="90" wrapText="1"/>
    </xf>
    <xf numFmtId="0" fontId="22" fillId="0" borderId="3" xfId="0" applyFont="1" applyFill="1" applyBorder="1" applyAlignment="1">
      <alignment horizontal="center" vertical="center" textRotation="90" wrapText="1"/>
    </xf>
    <xf numFmtId="0" fontId="22" fillId="0" borderId="4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602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vertical="center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vertical="center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vertical="center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6"/>
        <color auto="1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4F3EC"/>
      <color rgb="FFF4F5F4"/>
      <color rgb="FFFFFFFF"/>
      <color rgb="FFFFFFEB"/>
      <color rgb="FFF0FFE1"/>
      <color rgb="FFFFC5C5"/>
      <color rgb="FFDAE7F6"/>
      <color rgb="FFEEFDDB"/>
      <color rgb="FFF7F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1:AA25" totalsRowShown="0" headerRowDxfId="601" dataDxfId="599" headerRowBorderDxfId="600" tableBorderDxfId="598" totalsRowBorderDxfId="597">
  <tableColumns count="27">
    <tableColumn id="1" name="1" dataDxfId="596"/>
    <tableColumn id="2" name="2" dataDxfId="595"/>
    <tableColumn id="3" name="3" dataDxfId="594"/>
    <tableColumn id="4" name="4" dataDxfId="593"/>
    <tableColumn id="5" name="5" dataDxfId="592"/>
    <tableColumn id="6" name="6" dataDxfId="591"/>
    <tableColumn id="7" name="7" dataDxfId="590"/>
    <tableColumn id="8" name="8" dataDxfId="589"/>
    <tableColumn id="9" name="9" dataDxfId="588"/>
    <tableColumn id="10" name="10" dataDxfId="587"/>
    <tableColumn id="11" name="11" dataDxfId="586"/>
    <tableColumn id="12" name="12" dataDxfId="585"/>
    <tableColumn id="13" name="13" dataDxfId="584"/>
    <tableColumn id="14" name="14" dataDxfId="583"/>
    <tableColumn id="15" name="15" dataDxfId="582"/>
    <tableColumn id="16" name="16" dataDxfId="581"/>
    <tableColumn id="17" name="17" dataDxfId="580"/>
    <tableColumn id="18" name="18" dataDxfId="579"/>
    <tableColumn id="19" name="19" dataDxfId="578"/>
    <tableColumn id="20" name="20" dataDxfId="577"/>
    <tableColumn id="21" name="21" dataDxfId="576"/>
    <tableColumn id="22" name="22" dataDxfId="575"/>
    <tableColumn id="23" name="23" dataDxfId="574"/>
    <tableColumn id="24" name="24" dataDxfId="573"/>
    <tableColumn id="25" name="25" dataDxfId="572"/>
    <tableColumn id="26" name="26" dataDxfId="571"/>
    <tableColumn id="27" name="27" dataDxfId="5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" name="Table11131415176" displayName="Table11131415176" ref="A15:N33" totalsRowShown="0" headerRowDxfId="418" dataDxfId="416" headerRowBorderDxfId="417" tableBorderDxfId="415" totalsRowBorderDxfId="414">
  <tableColumns count="14">
    <tableColumn id="1" name="1" dataDxfId="413"/>
    <tableColumn id="2" name="2" dataDxfId="412"/>
    <tableColumn id="3" name="3" dataDxfId="411"/>
    <tableColumn id="4" name="4" dataDxfId="410"/>
    <tableColumn id="5" name="5" dataDxfId="409"/>
    <tableColumn id="6" name="6" dataDxfId="408"/>
    <tableColumn id="7" name="7" dataDxfId="407"/>
    <tableColumn id="8" name="8" dataDxfId="406"/>
    <tableColumn id="9" name="9" dataDxfId="405"/>
    <tableColumn id="10" name="10" dataDxfId="404"/>
    <tableColumn id="11" name="11" dataDxfId="403"/>
    <tableColumn id="12" name="12" dataDxfId="402"/>
    <tableColumn id="13" name="13" dataDxfId="401"/>
    <tableColumn id="14" name="14" dataDxfId="40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7" name="Table111314151768" displayName="Table111314151768" ref="A15:N33" totalsRowShown="0" headerRowDxfId="399" dataDxfId="397" headerRowBorderDxfId="398" tableBorderDxfId="396" totalsRowBorderDxfId="395">
  <tableColumns count="14">
    <tableColumn id="1" name="1" dataDxfId="394"/>
    <tableColumn id="2" name="2" dataDxfId="393"/>
    <tableColumn id="3" name="3" dataDxfId="392"/>
    <tableColumn id="4" name="4" dataDxfId="391"/>
    <tableColumn id="5" name="5" dataDxfId="390"/>
    <tableColumn id="6" name="6" dataDxfId="389"/>
    <tableColumn id="7" name="7" dataDxfId="388"/>
    <tableColumn id="8" name="8" dataDxfId="387"/>
    <tableColumn id="9" name="9" dataDxfId="386"/>
    <tableColumn id="10" name="10" dataDxfId="385"/>
    <tableColumn id="11" name="11" dataDxfId="384"/>
    <tableColumn id="12" name="12" dataDxfId="383"/>
    <tableColumn id="13" name="13" dataDxfId="382"/>
    <tableColumn id="14" name="14" dataDxfId="381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5" name="Table11131415176816" displayName="Table11131415176816" ref="A15:N33" totalsRowShown="0" headerRowDxfId="380" dataDxfId="378" headerRowBorderDxfId="379" tableBorderDxfId="377" totalsRowBorderDxfId="376">
  <tableColumns count="14">
    <tableColumn id="1" name="1" dataDxfId="375"/>
    <tableColumn id="2" name="2" dataDxfId="374"/>
    <tableColumn id="3" name="3" dataDxfId="373"/>
    <tableColumn id="4" name="4" dataDxfId="372"/>
    <tableColumn id="5" name="5" dataDxfId="371"/>
    <tableColumn id="6" name="6" dataDxfId="370"/>
    <tableColumn id="7" name="7" dataDxfId="369"/>
    <tableColumn id="8" name="8" dataDxfId="368"/>
    <tableColumn id="9" name="9" dataDxfId="367"/>
    <tableColumn id="10" name="10" dataDxfId="366"/>
    <tableColumn id="11" name="11" dataDxfId="365"/>
    <tableColumn id="12" name="12" dataDxfId="364"/>
    <tableColumn id="13" name="13" dataDxfId="363"/>
    <tableColumn id="14" name="14" dataDxfId="362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8" name="Table1113141517681619" displayName="Table1113141517681619" ref="A15:N33" totalsRowShown="0" headerRowDxfId="361" dataDxfId="359" headerRowBorderDxfId="360" tableBorderDxfId="358" totalsRowBorderDxfId="357">
  <tableColumns count="14">
    <tableColumn id="1" name="1" dataDxfId="356"/>
    <tableColumn id="2" name="2" dataDxfId="355"/>
    <tableColumn id="3" name="3" dataDxfId="354"/>
    <tableColumn id="4" name="4" dataDxfId="353"/>
    <tableColumn id="5" name="5" dataDxfId="352"/>
    <tableColumn id="6" name="6" dataDxfId="351"/>
    <tableColumn id="7" name="7" dataDxfId="350"/>
    <tableColumn id="8" name="8" dataDxfId="349"/>
    <tableColumn id="9" name="9" dataDxfId="348"/>
    <tableColumn id="10" name="10" dataDxfId="347"/>
    <tableColumn id="11" name="11" dataDxfId="346"/>
    <tableColumn id="12" name="12" dataDxfId="345"/>
    <tableColumn id="13" name="13" dataDxfId="344"/>
    <tableColumn id="14" name="14" dataDxfId="343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0" name="Table111314151768161921" displayName="Table111314151768161921" ref="A15:N33" totalsRowShown="0" headerRowDxfId="342" dataDxfId="340" headerRowBorderDxfId="341" tableBorderDxfId="339" totalsRowBorderDxfId="338">
  <tableColumns count="14">
    <tableColumn id="1" name="1" dataDxfId="337"/>
    <tableColumn id="2" name="2" dataDxfId="336"/>
    <tableColumn id="3" name="3" dataDxfId="335"/>
    <tableColumn id="4" name="4" dataDxfId="334"/>
    <tableColumn id="5" name="5" dataDxfId="333"/>
    <tableColumn id="6" name="6" dataDxfId="332"/>
    <tableColumn id="7" name="7" dataDxfId="331"/>
    <tableColumn id="8" name="8" dataDxfId="330"/>
    <tableColumn id="9" name="9" dataDxfId="329"/>
    <tableColumn id="10" name="10" dataDxfId="328"/>
    <tableColumn id="11" name="11" dataDxfId="327"/>
    <tableColumn id="12" name="12" dataDxfId="326"/>
    <tableColumn id="13" name="13" dataDxfId="325"/>
    <tableColumn id="14" name="14" dataDxfId="32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" name="Table47" displayName="Table47" ref="D14:P56" totalsRowShown="0" headerRowDxfId="323" dataDxfId="321" headerRowBorderDxfId="322" tableBorderDxfId="320" totalsRowBorderDxfId="319">
  <tableColumns count="13">
    <tableColumn id="1" name="4" dataDxfId="318"/>
    <tableColumn id="2" name="5" dataDxfId="317"/>
    <tableColumn id="3" name="6" dataDxfId="316"/>
    <tableColumn id="4" name="7" dataDxfId="315"/>
    <tableColumn id="5" name="8" dataDxfId="314"/>
    <tableColumn id="6" name="9" dataDxfId="313"/>
    <tableColumn id="7" name="10" dataDxfId="312"/>
    <tableColumn id="8" name="11" dataDxfId="311"/>
    <tableColumn id="9" name="12" dataDxfId="310"/>
    <tableColumn id="10" name="13" dataDxfId="309"/>
    <tableColumn id="11" name="14" dataDxfId="308"/>
    <tableColumn id="12" name="15" dataDxfId="307"/>
    <tableColumn id="13" name="16" dataDxfId="306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2" name="Table11131415176816192123" displayName="Table11131415176816192123" ref="A15:N33" totalsRowShown="0" headerRowDxfId="305" dataDxfId="303" headerRowBorderDxfId="304" tableBorderDxfId="302" totalsRowBorderDxfId="301">
  <tableColumns count="14">
    <tableColumn id="1" name="1" dataDxfId="300"/>
    <tableColumn id="2" name="2" dataDxfId="299"/>
    <tableColumn id="3" name="3" dataDxfId="298"/>
    <tableColumn id="4" name="4" dataDxfId="297"/>
    <tableColumn id="5" name="5" dataDxfId="296"/>
    <tableColumn id="6" name="6" dataDxfId="295"/>
    <tableColumn id="7" name="7" dataDxfId="294"/>
    <tableColumn id="8" name="8" dataDxfId="293"/>
    <tableColumn id="9" name="9" dataDxfId="292"/>
    <tableColumn id="10" name="10" dataDxfId="291"/>
    <tableColumn id="11" name="11" dataDxfId="290"/>
    <tableColumn id="12" name="12" dataDxfId="289"/>
    <tableColumn id="13" name="13" dataDxfId="288"/>
    <tableColumn id="14" name="14" dataDxfId="287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3" name="Table1113141517681619212324" displayName="Table1113141517681619212324" ref="A15:N33" totalsRowShown="0" headerRowDxfId="286" dataDxfId="284" headerRowBorderDxfId="285" tableBorderDxfId="283" totalsRowBorderDxfId="282">
  <tableColumns count="14">
    <tableColumn id="1" name="1" dataDxfId="281"/>
    <tableColumn id="2" name="2" dataDxfId="280"/>
    <tableColumn id="3" name="3" dataDxfId="279"/>
    <tableColumn id="4" name="4" dataDxfId="278"/>
    <tableColumn id="5" name="5" dataDxfId="277"/>
    <tableColumn id="6" name="6" dataDxfId="276"/>
    <tableColumn id="7" name="7" dataDxfId="275"/>
    <tableColumn id="8" name="8" dataDxfId="274"/>
    <tableColumn id="9" name="9" dataDxfId="273"/>
    <tableColumn id="10" name="10" dataDxfId="272"/>
    <tableColumn id="11" name="11" dataDxfId="271"/>
    <tableColumn id="12" name="12" dataDxfId="270"/>
    <tableColumn id="13" name="13" dataDxfId="269"/>
    <tableColumn id="14" name="14" dataDxfId="268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4" name="Table111314151768161921232425" displayName="Table111314151768161921232425" ref="A15:N33" totalsRowShown="0" headerRowDxfId="267" dataDxfId="265" headerRowBorderDxfId="266" tableBorderDxfId="264" totalsRowBorderDxfId="263">
  <tableColumns count="14">
    <tableColumn id="1" name="1" dataDxfId="262"/>
    <tableColumn id="2" name="2" dataDxfId="261"/>
    <tableColumn id="3" name="3" dataDxfId="260"/>
    <tableColumn id="4" name="4" dataDxfId="259"/>
    <tableColumn id="5" name="5" dataDxfId="258"/>
    <tableColumn id="6" name="6" dataDxfId="257"/>
    <tableColumn id="7" name="7" dataDxfId="256"/>
    <tableColumn id="8" name="8" dataDxfId="255"/>
    <tableColumn id="9" name="9" dataDxfId="254"/>
    <tableColumn id="10" name="10" dataDxfId="253"/>
    <tableColumn id="11" name="11" dataDxfId="252"/>
    <tableColumn id="12" name="12" dataDxfId="251"/>
    <tableColumn id="13" name="13" dataDxfId="250"/>
    <tableColumn id="14" name="14" dataDxfId="24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5" name="Table111314151768161921232426" displayName="Table111314151768161921232426" ref="A15:N33" totalsRowShown="0" headerRowDxfId="248" dataDxfId="246" headerRowBorderDxfId="247" tableBorderDxfId="245" totalsRowBorderDxfId="244">
  <tableColumns count="14">
    <tableColumn id="1" name="1" dataDxfId="243"/>
    <tableColumn id="2" name="2" dataDxfId="242"/>
    <tableColumn id="3" name="3" dataDxfId="241"/>
    <tableColumn id="4" name="4" dataDxfId="240"/>
    <tableColumn id="5" name="5" dataDxfId="239"/>
    <tableColumn id="6" name="6" dataDxfId="238"/>
    <tableColumn id="7" name="7" dataDxfId="237"/>
    <tableColumn id="8" name="8" dataDxfId="236"/>
    <tableColumn id="9" name="9" dataDxfId="235"/>
    <tableColumn id="10" name="10" dataDxfId="234"/>
    <tableColumn id="11" name="11" dataDxfId="233"/>
    <tableColumn id="12" name="12" dataDxfId="232"/>
    <tableColumn id="13" name="13" dataDxfId="231"/>
    <tableColumn id="14" name="14" dataDxfId="23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AA25" totalsRowShown="0" headerRowDxfId="569" dataDxfId="567" headerRowBorderDxfId="568" tableBorderDxfId="566" totalsRowBorderDxfId="565">
  <tableColumns count="27">
    <tableColumn id="1" name="1" dataDxfId="564"/>
    <tableColumn id="2" name="2" dataDxfId="563"/>
    <tableColumn id="3" name="3" dataDxfId="562"/>
    <tableColumn id="4" name="4" dataDxfId="561"/>
    <tableColumn id="5" name="5" dataDxfId="560"/>
    <tableColumn id="6" name="6" dataDxfId="559"/>
    <tableColumn id="7" name="7" dataDxfId="558"/>
    <tableColumn id="8" name="8" dataDxfId="557"/>
    <tableColumn id="9" name="9" dataDxfId="556"/>
    <tableColumn id="10" name="10" dataDxfId="555"/>
    <tableColumn id="11" name="11" dataDxfId="554"/>
    <tableColumn id="12" name="12" dataDxfId="553"/>
    <tableColumn id="13" name="13" dataDxfId="552"/>
    <tableColumn id="14" name="14" dataDxfId="551"/>
    <tableColumn id="15" name="15" dataDxfId="550"/>
    <tableColumn id="16" name="16" dataDxfId="549"/>
    <tableColumn id="17" name="17" dataDxfId="548"/>
    <tableColumn id="18" name="18" dataDxfId="547"/>
    <tableColumn id="19" name="19" dataDxfId="546"/>
    <tableColumn id="20" name="20" dataDxfId="545"/>
    <tableColumn id="21" name="21" dataDxfId="544"/>
    <tableColumn id="22" name="22" dataDxfId="543"/>
    <tableColumn id="23" name="23" dataDxfId="542"/>
    <tableColumn id="24" name="24" dataDxfId="541"/>
    <tableColumn id="25" name="25" dataDxfId="540"/>
    <tableColumn id="26" name="26" dataDxfId="539"/>
    <tableColumn id="27" name="27" dataDxfId="538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8" name="Table479" displayName="Table479" ref="D14:P56" totalsRowShown="0" headerRowDxfId="229" dataDxfId="227" headerRowBorderDxfId="228" tableBorderDxfId="226" totalsRowBorderDxfId="225">
  <tableColumns count="13">
    <tableColumn id="1" name="4" dataDxfId="224"/>
    <tableColumn id="2" name="5" dataDxfId="223"/>
    <tableColumn id="3" name="6" dataDxfId="222"/>
    <tableColumn id="4" name="7" dataDxfId="221"/>
    <tableColumn id="5" name="8" dataDxfId="220"/>
    <tableColumn id="6" name="9" dataDxfId="219"/>
    <tableColumn id="7" name="10" dataDxfId="218"/>
    <tableColumn id="8" name="11" dataDxfId="217"/>
    <tableColumn id="9" name="12" dataDxfId="216"/>
    <tableColumn id="10" name="13" dataDxfId="215"/>
    <tableColumn id="11" name="14" dataDxfId="214"/>
    <tableColumn id="12" name="15" dataDxfId="213"/>
    <tableColumn id="13" name="16" dataDxfId="21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6" name="Table11131415176816192123242627" displayName="Table11131415176816192123242627" ref="A15:N33" totalsRowShown="0" headerRowDxfId="211" dataDxfId="209" headerRowBorderDxfId="210" tableBorderDxfId="208" totalsRowBorderDxfId="207">
  <tableColumns count="14">
    <tableColumn id="1" name="1" dataDxfId="206"/>
    <tableColumn id="2" name="2" dataDxfId="205"/>
    <tableColumn id="3" name="3" dataDxfId="204"/>
    <tableColumn id="4" name="4" dataDxfId="203"/>
    <tableColumn id="5" name="5" dataDxfId="202"/>
    <tableColumn id="6" name="6" dataDxfId="201"/>
    <tableColumn id="7" name="7" dataDxfId="200"/>
    <tableColumn id="8" name="8" dataDxfId="199"/>
    <tableColumn id="9" name="9" dataDxfId="198"/>
    <tableColumn id="10" name="10" dataDxfId="197"/>
    <tableColumn id="11" name="11" dataDxfId="196"/>
    <tableColumn id="12" name="12" dataDxfId="195"/>
    <tableColumn id="13" name="13" dataDxfId="194"/>
    <tableColumn id="14" name="14" dataDxfId="193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7" name="Table1113141517681619212324262728" displayName="Table1113141517681619212324262728" ref="A15:N33" totalsRowShown="0" headerRowDxfId="192" dataDxfId="190" headerRowBorderDxfId="191" tableBorderDxfId="189" totalsRowBorderDxfId="188">
  <tableColumns count="14">
    <tableColumn id="1" name="1" dataDxfId="187"/>
    <tableColumn id="2" name="2" dataDxfId="186"/>
    <tableColumn id="3" name="3" dataDxfId="185"/>
    <tableColumn id="4" name="4" dataDxfId="184"/>
    <tableColumn id="5" name="5" dataDxfId="183"/>
    <tableColumn id="6" name="6" dataDxfId="182"/>
    <tableColumn id="7" name="7" dataDxfId="181"/>
    <tableColumn id="8" name="8" dataDxfId="180"/>
    <tableColumn id="9" name="9" dataDxfId="179"/>
    <tableColumn id="10" name="10" dataDxfId="178"/>
    <tableColumn id="11" name="11" dataDxfId="177"/>
    <tableColumn id="12" name="12" dataDxfId="176"/>
    <tableColumn id="13" name="13" dataDxfId="175"/>
    <tableColumn id="14" name="14" dataDxfId="174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9" name="Table1113141517681619212324262730" displayName="Table1113141517681619212324262730" ref="A15:N33" totalsRowShown="0" headerRowDxfId="173" dataDxfId="171" headerRowBorderDxfId="172" tableBorderDxfId="170" totalsRowBorderDxfId="169">
  <tableColumns count="14">
    <tableColumn id="1" name="1" dataDxfId="168"/>
    <tableColumn id="2" name="2" dataDxfId="167"/>
    <tableColumn id="3" name="3" dataDxfId="166"/>
    <tableColumn id="4" name="4" dataDxfId="165"/>
    <tableColumn id="5" name="5" dataDxfId="164"/>
    <tableColumn id="6" name="6" dataDxfId="163"/>
    <tableColumn id="7" name="7" dataDxfId="162"/>
    <tableColumn id="8" name="8" dataDxfId="161"/>
    <tableColumn id="9" name="9" dataDxfId="160"/>
    <tableColumn id="10" name="10" dataDxfId="159"/>
    <tableColumn id="11" name="11" dataDxfId="158"/>
    <tableColumn id="12" name="12" dataDxfId="157"/>
    <tableColumn id="13" name="13" dataDxfId="156"/>
    <tableColumn id="14" name="14" dataDxfId="155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9" name="Table9" displayName="Table9" ref="C66:Q108" totalsRowShown="0" headerRowDxfId="154" dataDxfId="152" headerRowBorderDxfId="153" tableBorderDxfId="151">
  <tableColumns count="15">
    <tableColumn id="1" name="3" dataDxfId="150"/>
    <tableColumn id="2" name="4" dataDxfId="149"/>
    <tableColumn id="3" name="5" dataDxfId="148"/>
    <tableColumn id="4" name="6" dataDxfId="147"/>
    <tableColumn id="5" name="7" dataDxfId="146"/>
    <tableColumn id="6" name="8" dataDxfId="145"/>
    <tableColumn id="7" name="9" dataDxfId="144"/>
    <tableColumn id="8" name="10" dataDxfId="143"/>
    <tableColumn id="9" name="11" dataDxfId="142"/>
    <tableColumn id="10" name="12" dataDxfId="141"/>
    <tableColumn id="11" name="13" dataDxfId="140"/>
    <tableColumn id="12" name="14" dataDxfId="139"/>
    <tableColumn id="13" name="15" dataDxfId="138"/>
    <tableColumn id="14" name="16" dataDxfId="137"/>
    <tableColumn id="15" name="17" dataDxfId="1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10" name="Table10" displayName="Table10" ref="C15:Q57" totalsRowShown="0" headerRowDxfId="135" dataDxfId="133" headerRowBorderDxfId="134" tableBorderDxfId="132">
  <tableColumns count="15">
    <tableColumn id="1" name="3" dataDxfId="131"/>
    <tableColumn id="2" name="4" dataDxfId="130"/>
    <tableColumn id="3" name="5" dataDxfId="129"/>
    <tableColumn id="4" name="6" dataDxfId="128"/>
    <tableColumn id="5" name="7" dataDxfId="127"/>
    <tableColumn id="6" name="8" dataDxfId="126"/>
    <tableColumn id="7" name="9" dataDxfId="125"/>
    <tableColumn id="8" name="10" dataDxfId="124"/>
    <tableColumn id="9" name="11" dataDxfId="123"/>
    <tableColumn id="10" name="12" dataDxfId="122"/>
    <tableColumn id="11" name="13" dataDxfId="121"/>
    <tableColumn id="12" name="14" dataDxfId="120"/>
    <tableColumn id="13" name="15" dataDxfId="119"/>
    <tableColumn id="14" name="16" dataDxfId="118"/>
    <tableColumn id="15" name="17" dataDxfId="117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30" name="Table30" displayName="Table30" ref="A12:M26" totalsRowShown="0" headerRowDxfId="116" dataDxfId="114" headerRowBorderDxfId="115" tableBorderDxfId="113" totalsRowBorderDxfId="112">
  <tableColumns count="13">
    <tableColumn id="1" name="1" dataDxfId="111"/>
    <tableColumn id="2" name="2" dataDxfId="110"/>
    <tableColumn id="3" name="3" dataDxfId="109"/>
    <tableColumn id="4" name="4" dataDxfId="108"/>
    <tableColumn id="5" name="5" dataDxfId="107"/>
    <tableColumn id="6" name="6" dataDxfId="106"/>
    <tableColumn id="7" name="7" dataDxfId="105"/>
    <tableColumn id="8" name="8" dataDxfId="104"/>
    <tableColumn id="9" name="9" dataDxfId="103"/>
    <tableColumn id="10" name="10" dataDxfId="102"/>
    <tableColumn id="11" name="11" dataDxfId="101"/>
    <tableColumn id="12" name="12" dataDxfId="100">
      <calculatedColumnFormula>SUM(H13:K13)</calculatedColumnFormula>
    </tableColumn>
    <tableColumn id="13" name="13" dataDxfId="99">
      <calculatedColumnFormula>E13+F13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31" name="Table31" displayName="Table31" ref="A13:S21" totalsRowShown="0" headerRowDxfId="98" dataDxfId="96" headerRowBorderDxfId="97" tableBorderDxfId="95" totalsRowBorderDxfId="94">
  <tableColumns count="19">
    <tableColumn id="1" name="1" dataDxfId="93"/>
    <tableColumn id="2" name="2" dataDxfId="92"/>
    <tableColumn id="3" name="3" dataDxfId="91"/>
    <tableColumn id="4" name="4" dataDxfId="90"/>
    <tableColumn id="5" name="5" dataDxfId="89"/>
    <tableColumn id="6" name="6" dataDxfId="88"/>
    <tableColumn id="7" name="7" dataDxfId="87"/>
    <tableColumn id="8" name="8" dataDxfId="86"/>
    <tableColumn id="9" name="9" dataDxfId="85"/>
    <tableColumn id="10" name="10" dataDxfId="84"/>
    <tableColumn id="11" name="11" dataDxfId="83"/>
    <tableColumn id="12" name="12" dataDxfId="82"/>
    <tableColumn id="13" name="13" dataDxfId="81"/>
    <tableColumn id="14" name="14" dataDxfId="80"/>
    <tableColumn id="15" name="15" dataDxfId="79"/>
    <tableColumn id="16" name="16" dataDxfId="78"/>
    <tableColumn id="17" name="17" dataDxfId="77"/>
    <tableColumn id="18" name="18" dataDxfId="76"/>
    <tableColumn id="19" name="19" dataDxfId="75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32" name="Table1133" displayName="Table1133" ref="A14:M28" totalsRowShown="0" headerRowDxfId="74" dataDxfId="72" headerRowBorderDxfId="73" tableBorderDxfId="71" totalsRowBorderDxfId="70">
  <tableColumns count="13">
    <tableColumn id="1" name="1" dataDxfId="69" dataCellStyle="Normal 2"/>
    <tableColumn id="2" name="2" dataDxfId="68"/>
    <tableColumn id="3" name="3" dataDxfId="67"/>
    <tableColumn id="4" name="4" dataDxfId="66"/>
    <tableColumn id="5" name="5" dataDxfId="65"/>
    <tableColumn id="6" name="6" dataDxfId="64"/>
    <tableColumn id="7" name="7" dataDxfId="63"/>
    <tableColumn id="8" name="8" dataDxfId="62"/>
    <tableColumn id="9" name="9" dataDxfId="61"/>
    <tableColumn id="10" name="10" dataDxfId="60"/>
    <tableColumn id="11" name="11" dataDxfId="59"/>
    <tableColumn id="12" name="12" dataDxfId="58"/>
    <tableColumn id="13" name="13" dataDxfId="57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34" name="Table113335" displayName="Table113335" ref="A39:M53" totalsRowShown="0" headerRowDxfId="56" dataDxfId="54" headerRowBorderDxfId="55" tableBorderDxfId="53" totalsRowBorderDxfId="52">
  <tableColumns count="13">
    <tableColumn id="1" name="1" dataDxfId="51" dataCellStyle="Normal 2"/>
    <tableColumn id="2" name="2" dataDxfId="50"/>
    <tableColumn id="3" name="3" dataDxfId="49"/>
    <tableColumn id="4" name="4" dataDxfId="48"/>
    <tableColumn id="5" name="5" dataDxfId="47"/>
    <tableColumn id="6" name="6" dataDxfId="46"/>
    <tableColumn id="7" name="7" dataDxfId="45"/>
    <tableColumn id="8" name="8" dataDxfId="44"/>
    <tableColumn id="9" name="9" dataDxfId="43"/>
    <tableColumn id="10" name="10" dataDxfId="42"/>
    <tableColumn id="11" name="11" dataDxfId="41"/>
    <tableColumn id="12" name="12" dataDxfId="40"/>
    <tableColumn id="13" name="13" dataDxfId="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C14:P56" totalsRowShown="0" headerRowDxfId="537" headerRowBorderDxfId="536" tableBorderDxfId="535" totalsRowBorderDxfId="534">
  <tableColumns count="14">
    <tableColumn id="1" name="3" dataDxfId="533"/>
    <tableColumn id="2" name="4"/>
    <tableColumn id="3" name="5"/>
    <tableColumn id="4" name="6"/>
    <tableColumn id="5" name="7"/>
    <tableColumn id="6" name="8"/>
    <tableColumn id="7" name="9"/>
    <tableColumn id="8" name="10"/>
    <tableColumn id="9" name="11"/>
    <tableColumn id="10" name="12"/>
    <tableColumn id="11" name="13"/>
    <tableColumn id="12" name="14"/>
    <tableColumn id="13" name="15"/>
    <tableColumn id="14" name="16" dataDxfId="532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5" name="Table22" displayName="Table22" ref="A62:M76" totalsRowShown="0" headerRowDxfId="38" dataDxfId="36" headerRowBorderDxfId="37" tableBorderDxfId="35">
  <tableColumns count="13">
    <tableColumn id="1" name="1" dataDxfId="34"/>
    <tableColumn id="2" name="2" dataDxfId="33"/>
    <tableColumn id="3" name="3" dataDxfId="32"/>
    <tableColumn id="4" name="4" dataDxfId="31"/>
    <tableColumn id="5" name="5" dataDxfId="30"/>
    <tableColumn id="6" name="6" dataDxfId="29"/>
    <tableColumn id="7" name="7" dataDxfId="28"/>
    <tableColumn id="8" name="8" dataDxfId="27"/>
    <tableColumn id="9" name="9" dataDxfId="26"/>
    <tableColumn id="10" name="10" dataDxfId="25"/>
    <tableColumn id="11" name="11" dataDxfId="24"/>
    <tableColumn id="12" name="12" dataDxfId="23"/>
    <tableColumn id="13" name="13" dataDxfId="22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6" name="Table36" displayName="Table36" ref="A14:Q27" totalsRowShown="0" headerRowDxfId="21" dataDxfId="19" headerRowBorderDxfId="20" tableBorderDxfId="18" totalsRowBorderDxfId="17">
  <tableColumns count="17">
    <tableColumn id="1" name="1" dataDxfId="16"/>
    <tableColumn id="2" name="2" dataDxfId="15"/>
    <tableColumn id="3" name="3" dataDxfId="14"/>
    <tableColumn id="4" name="4" dataDxfId="13"/>
    <tableColumn id="5" name="5" dataDxfId="12"/>
    <tableColumn id="6" name="6" dataDxfId="11"/>
    <tableColumn id="7" name="7" dataDxfId="10"/>
    <tableColumn id="8" name="8" dataDxfId="9"/>
    <tableColumn id="9" name="9" dataDxfId="8"/>
    <tableColumn id="10" name="10" dataDxfId="7"/>
    <tableColumn id="11" name="11" dataDxfId="6"/>
    <tableColumn id="12" name="12" dataDxfId="5"/>
    <tableColumn id="13" name="13" dataDxfId="4"/>
    <tableColumn id="14" name="14" dataDxfId="3"/>
    <tableColumn id="15" name="15" dataDxfId="2"/>
    <tableColumn id="17" name="16" dataDxfId="1"/>
    <tableColumn id="16" name="17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1" name="Table11" displayName="Table11" ref="A15:N33" totalsRowShown="0" headerRowDxfId="531" dataDxfId="529" headerRowBorderDxfId="530" tableBorderDxfId="528" totalsRowBorderDxfId="527">
  <tableColumns count="14">
    <tableColumn id="1" name="1" dataDxfId="526"/>
    <tableColumn id="2" name="2" dataDxfId="525"/>
    <tableColumn id="3" name="3" dataDxfId="524"/>
    <tableColumn id="4" name="4" dataDxfId="523"/>
    <tableColumn id="5" name="5" dataDxfId="522"/>
    <tableColumn id="6" name="6" dataDxfId="521"/>
    <tableColumn id="7" name="7" dataDxfId="520"/>
    <tableColumn id="8" name="8" dataDxfId="519"/>
    <tableColumn id="9" name="9" dataDxfId="518"/>
    <tableColumn id="10" name="10" dataDxfId="517"/>
    <tableColumn id="11" name="11" dataDxfId="516"/>
    <tableColumn id="12" name="12" dataDxfId="515"/>
    <tableColumn id="13" name="13" dataDxfId="514"/>
    <tableColumn id="14" name="14" dataDxfId="51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2" name="Table1113" displayName="Table1113" ref="A15:N33" totalsRowShown="0" headerRowDxfId="512" dataDxfId="510" headerRowBorderDxfId="511" tableBorderDxfId="509" totalsRowBorderDxfId="508">
  <tableColumns count="14">
    <tableColumn id="1" name="1" dataDxfId="507"/>
    <tableColumn id="2" name="2" dataDxfId="506"/>
    <tableColumn id="3" name="3" dataDxfId="505"/>
    <tableColumn id="4" name="4" dataDxfId="504"/>
    <tableColumn id="5" name="5" dataDxfId="503"/>
    <tableColumn id="6" name="6" dataDxfId="502"/>
    <tableColumn id="7" name="7" dataDxfId="501"/>
    <tableColumn id="8" name="8" dataDxfId="500"/>
    <tableColumn id="9" name="9" dataDxfId="499"/>
    <tableColumn id="10" name="10" dataDxfId="498"/>
    <tableColumn id="11" name="11" dataDxfId="497"/>
    <tableColumn id="12" name="12" dataDxfId="496"/>
    <tableColumn id="13" name="13" dataDxfId="495"/>
    <tableColumn id="14" name="14" dataDxfId="49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3" name="Table111314" displayName="Table111314" ref="A15:N33" totalsRowShown="0" headerRowDxfId="493" dataDxfId="491" headerRowBorderDxfId="492" tableBorderDxfId="490" totalsRowBorderDxfId="489">
  <tableColumns count="14">
    <tableColumn id="1" name="1" dataDxfId="488"/>
    <tableColumn id="2" name="2" dataDxfId="487"/>
    <tableColumn id="3" name="3" dataDxfId="486"/>
    <tableColumn id="4" name="4" dataDxfId="485"/>
    <tableColumn id="5" name="5" dataDxfId="484"/>
    <tableColumn id="6" name="6" dataDxfId="483"/>
    <tableColumn id="7" name="7" dataDxfId="482"/>
    <tableColumn id="8" name="8" dataDxfId="481"/>
    <tableColumn id="9" name="9" dataDxfId="480"/>
    <tableColumn id="10" name="10" dataDxfId="479"/>
    <tableColumn id="11" name="11" dataDxfId="478"/>
    <tableColumn id="12" name="12" dataDxfId="477"/>
    <tableColumn id="13" name="13" dataDxfId="476"/>
    <tableColumn id="14" name="14" dataDxfId="47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4" name="Table11131415" displayName="Table11131415" ref="A15:N33" totalsRowShown="0" headerRowDxfId="474" dataDxfId="472" headerRowBorderDxfId="473" tableBorderDxfId="471" totalsRowBorderDxfId="470">
  <tableColumns count="14">
    <tableColumn id="1" name="1" dataDxfId="469"/>
    <tableColumn id="2" name="2" dataDxfId="468"/>
    <tableColumn id="3" name="3" dataDxfId="467"/>
    <tableColumn id="4" name="4" dataDxfId="466"/>
    <tableColumn id="5" name="5" dataDxfId="465"/>
    <tableColumn id="6" name="6" dataDxfId="464"/>
    <tableColumn id="7" name="7" dataDxfId="463"/>
    <tableColumn id="8" name="8" dataDxfId="462"/>
    <tableColumn id="9" name="9" dataDxfId="461"/>
    <tableColumn id="10" name="10" dataDxfId="460"/>
    <tableColumn id="11" name="11" dataDxfId="459"/>
    <tableColumn id="12" name="12" dataDxfId="458"/>
    <tableColumn id="13" name="13" dataDxfId="457"/>
    <tableColumn id="14" name="14" dataDxfId="45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6" name="Table1113141517" displayName="Table1113141517" ref="A15:N33" totalsRowShown="0" headerRowDxfId="455" dataDxfId="453" headerRowBorderDxfId="454" tableBorderDxfId="452" totalsRowBorderDxfId="451">
  <tableColumns count="14">
    <tableColumn id="1" name="1" dataDxfId="450"/>
    <tableColumn id="2" name="2" dataDxfId="449"/>
    <tableColumn id="3" name="3" dataDxfId="448"/>
    <tableColumn id="4" name="4" dataDxfId="447"/>
    <tableColumn id="5" name="5" dataDxfId="446"/>
    <tableColumn id="6" name="6" dataDxfId="445"/>
    <tableColumn id="7" name="7" dataDxfId="444"/>
    <tableColumn id="8" name="8" dataDxfId="443"/>
    <tableColumn id="9" name="9" dataDxfId="442"/>
    <tableColumn id="10" name="10" dataDxfId="441"/>
    <tableColumn id="11" name="11" dataDxfId="440"/>
    <tableColumn id="12" name="12" dataDxfId="439"/>
    <tableColumn id="13" name="13" dataDxfId="438"/>
    <tableColumn id="14" name="14" dataDxfId="43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D14:P56" totalsRowShown="0" headerRowDxfId="436" dataDxfId="434" headerRowBorderDxfId="435" tableBorderDxfId="433" totalsRowBorderDxfId="432">
  <tableColumns count="13">
    <tableColumn id="1" name="4" dataDxfId="431"/>
    <tableColumn id="2" name="5" dataDxfId="430"/>
    <tableColumn id="3" name="6" dataDxfId="429"/>
    <tableColumn id="4" name="7" dataDxfId="428"/>
    <tableColumn id="5" name="8" dataDxfId="427"/>
    <tableColumn id="6" name="9" dataDxfId="426"/>
    <tableColumn id="7" name="10" dataDxfId="425"/>
    <tableColumn id="8" name="11" dataDxfId="424"/>
    <tableColumn id="9" name="12" dataDxfId="423"/>
    <tableColumn id="10" name="13" dataDxfId="422"/>
    <tableColumn id="11" name="14" dataDxfId="421"/>
    <tableColumn id="12" name="15" dataDxfId="420"/>
    <tableColumn id="13" name="16" dataDxfId="41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Relationship Id="rId4" Type="http://schemas.openxmlformats.org/officeDocument/2006/relationships/table" Target="../tables/table30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I343"/>
  <sheetViews>
    <sheetView showGridLines="0" tabSelected="1" zoomScale="130" zoomScaleNormal="130" zoomScaleSheetLayoutView="110" workbookViewId="0">
      <selection activeCell="C3" sqref="C3"/>
    </sheetView>
  </sheetViews>
  <sheetFormatPr defaultRowHeight="15" x14ac:dyDescent="0.25"/>
  <cols>
    <col min="1" max="1" width="14.5703125" style="61" customWidth="1"/>
    <col min="2" max="2" width="6.140625" style="61" customWidth="1"/>
    <col min="3" max="3" width="5.7109375" style="61" customWidth="1"/>
    <col min="4" max="4" width="5" style="61" customWidth="1"/>
    <col min="5" max="5" width="5.140625" style="61" customWidth="1"/>
    <col min="6" max="6" width="4.140625" style="61" customWidth="1"/>
    <col min="7" max="7" width="5.85546875" style="61" customWidth="1"/>
    <col min="8" max="8" width="4.140625" style="61" customWidth="1"/>
    <col min="9" max="9" width="3.85546875" style="61" customWidth="1"/>
    <col min="10" max="10" width="3.7109375" style="61" customWidth="1"/>
    <col min="11" max="11" width="4.42578125" style="61" customWidth="1"/>
    <col min="12" max="12" width="3.7109375" style="61" customWidth="1"/>
    <col min="13" max="13" width="5" style="61" customWidth="1"/>
    <col min="14" max="14" width="5.5703125" style="61" customWidth="1"/>
    <col min="15" max="15" width="5.42578125" style="61" customWidth="1"/>
    <col min="16" max="16" width="5" style="61" customWidth="1"/>
    <col min="17" max="17" width="5.7109375" style="61" customWidth="1"/>
    <col min="18" max="18" width="5.42578125" style="61" customWidth="1"/>
    <col min="19" max="19" width="5.28515625" style="61" customWidth="1"/>
    <col min="20" max="20" width="5.7109375" style="61" customWidth="1"/>
    <col min="21" max="21" width="4.140625" style="61" customWidth="1"/>
    <col min="22" max="22" width="5.85546875" style="61" customWidth="1"/>
    <col min="23" max="24" width="4.85546875" style="61" customWidth="1"/>
    <col min="25" max="25" width="5.42578125" style="61" customWidth="1"/>
    <col min="26" max="26" width="4.42578125" style="61" customWidth="1"/>
    <col min="27" max="27" width="6.7109375" style="61" customWidth="1"/>
    <col min="28" max="28" width="9.140625" style="10"/>
    <col min="29" max="32" width="9.140625" style="4"/>
    <col min="33" max="33" width="9.85546875" style="4" bestFit="1" customWidth="1"/>
    <col min="34" max="34" width="11.42578125" style="4" bestFit="1" customWidth="1"/>
    <col min="35" max="35" width="9.140625" style="4"/>
  </cols>
  <sheetData>
    <row r="1" spans="1:28" x14ac:dyDescent="0.25">
      <c r="A1" s="388" t="s">
        <v>289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</row>
    <row r="2" spans="1:28" x14ac:dyDescent="0.25">
      <c r="A2" s="71" t="s">
        <v>290</v>
      </c>
      <c r="B2" s="72"/>
      <c r="C2" s="72"/>
      <c r="D2" s="72"/>
      <c r="E2" s="69"/>
      <c r="F2" s="69"/>
      <c r="G2" s="69"/>
      <c r="H2" s="69"/>
      <c r="I2" s="69"/>
      <c r="J2" s="69"/>
      <c r="K2" s="28"/>
      <c r="L2" s="28"/>
      <c r="M2" s="28"/>
      <c r="N2" s="28"/>
      <c r="O2" s="48"/>
      <c r="P2" s="28"/>
      <c r="Q2" s="28"/>
      <c r="R2" s="28"/>
      <c r="S2" s="28"/>
      <c r="T2" s="28"/>
      <c r="U2" s="28"/>
      <c r="V2" s="28"/>
      <c r="W2" s="28"/>
      <c r="X2" s="49"/>
      <c r="Y2" s="48"/>
      <c r="Z2" s="48"/>
      <c r="AA2" s="48"/>
    </row>
    <row r="3" spans="1:28" x14ac:dyDescent="0.25">
      <c r="A3" s="69" t="s">
        <v>0</v>
      </c>
      <c r="C3" s="74" t="s">
        <v>212</v>
      </c>
      <c r="D3" s="74"/>
      <c r="E3" s="74"/>
      <c r="F3" s="74"/>
      <c r="G3" s="74"/>
      <c r="H3" s="74"/>
      <c r="I3" s="74"/>
      <c r="J3" s="72"/>
      <c r="K3" s="28"/>
      <c r="L3" s="28"/>
      <c r="M3" s="28"/>
      <c r="N3" s="28"/>
      <c r="O3" s="48"/>
      <c r="P3" s="28"/>
      <c r="Q3" s="28"/>
      <c r="R3" s="28"/>
      <c r="S3" s="28"/>
      <c r="T3" s="28"/>
      <c r="U3" s="28"/>
      <c r="V3" s="28"/>
      <c r="W3" s="28"/>
      <c r="X3" s="49"/>
      <c r="Y3" s="48"/>
      <c r="Z3" s="48"/>
      <c r="AA3" s="48"/>
    </row>
    <row r="4" spans="1:28" x14ac:dyDescent="0.25">
      <c r="A4" s="73" t="s">
        <v>213</v>
      </c>
      <c r="B4" s="72"/>
      <c r="C4" s="74"/>
      <c r="D4" s="74"/>
      <c r="E4" s="74"/>
      <c r="F4" s="74"/>
      <c r="G4" s="74"/>
      <c r="H4" s="74"/>
      <c r="I4" s="74"/>
      <c r="K4" s="51"/>
      <c r="L4" s="28"/>
      <c r="M4" s="28"/>
      <c r="N4" s="28"/>
      <c r="O4" s="48"/>
      <c r="P4" s="28"/>
      <c r="Q4" s="28"/>
      <c r="R4" s="28"/>
      <c r="S4" s="28"/>
      <c r="T4" s="28"/>
      <c r="U4" s="28"/>
      <c r="V4" s="28"/>
      <c r="W4" s="28"/>
      <c r="X4" s="49"/>
      <c r="Y4" s="48"/>
      <c r="Z4" s="48"/>
      <c r="AA4" s="48"/>
    </row>
    <row r="5" spans="1:28" ht="15" customHeight="1" x14ac:dyDescent="0.25">
      <c r="A5" s="73" t="s">
        <v>214</v>
      </c>
      <c r="B5" s="72"/>
      <c r="C5" s="74"/>
      <c r="D5" s="74"/>
      <c r="E5" s="74"/>
      <c r="F5" s="74"/>
      <c r="G5" s="74"/>
      <c r="H5" s="74"/>
      <c r="I5" s="74"/>
      <c r="K5" s="51"/>
      <c r="L5" s="28"/>
      <c r="M5" s="28"/>
      <c r="N5" s="28"/>
      <c r="O5" s="48"/>
      <c r="P5" s="28"/>
      <c r="Q5" s="28"/>
      <c r="R5" s="28"/>
      <c r="S5" s="28"/>
      <c r="T5" s="28"/>
      <c r="U5" s="28"/>
      <c r="V5" s="28"/>
      <c r="W5" s="28"/>
      <c r="X5" s="49"/>
      <c r="Y5" s="48"/>
      <c r="Z5" s="48"/>
      <c r="AA5" s="48"/>
    </row>
    <row r="6" spans="1:28" x14ac:dyDescent="0.25">
      <c r="A6" s="73" t="s">
        <v>215</v>
      </c>
      <c r="B6" s="72"/>
      <c r="C6" s="74"/>
      <c r="D6" s="74"/>
      <c r="E6" s="74"/>
      <c r="F6" s="74"/>
      <c r="G6" s="74"/>
      <c r="H6" s="74"/>
      <c r="I6" s="74"/>
      <c r="K6" s="51"/>
      <c r="L6" s="28"/>
      <c r="M6" s="28"/>
      <c r="N6" s="28"/>
      <c r="O6" s="48"/>
      <c r="P6" s="28"/>
      <c r="Q6" s="28"/>
      <c r="R6" s="28"/>
      <c r="S6" s="28"/>
      <c r="T6" s="28"/>
      <c r="U6" s="28"/>
      <c r="V6" s="28"/>
      <c r="W6" s="28"/>
      <c r="X6" s="49"/>
      <c r="Y6" s="48"/>
      <c r="Z6" s="48"/>
      <c r="AA6" s="48"/>
    </row>
    <row r="7" spans="1:28" ht="13.5" customHeight="1" x14ac:dyDescent="0.25">
      <c r="A7" s="73" t="s">
        <v>216</v>
      </c>
      <c r="B7" s="72"/>
      <c r="C7" s="74"/>
      <c r="D7" s="74"/>
      <c r="E7" s="75"/>
      <c r="F7" s="75"/>
      <c r="G7" s="75"/>
      <c r="H7" s="75"/>
      <c r="I7" s="75"/>
      <c r="K7" s="52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8" x14ac:dyDescent="0.25">
      <c r="A8" s="389" t="s">
        <v>217</v>
      </c>
      <c r="B8" s="389" t="s">
        <v>1</v>
      </c>
      <c r="C8" s="389"/>
      <c r="D8" s="389"/>
      <c r="E8" s="389"/>
      <c r="F8" s="389"/>
      <c r="G8" s="389"/>
      <c r="H8" s="389" t="s">
        <v>2</v>
      </c>
      <c r="I8" s="389"/>
      <c r="J8" s="389"/>
      <c r="K8" s="389"/>
      <c r="L8" s="389"/>
      <c r="M8" s="389"/>
      <c r="N8" s="389" t="s">
        <v>3</v>
      </c>
      <c r="O8" s="389"/>
      <c r="P8" s="389"/>
      <c r="Q8" s="389"/>
      <c r="R8" s="389"/>
      <c r="S8" s="389" t="s">
        <v>4</v>
      </c>
      <c r="T8" s="389"/>
      <c r="U8" s="389"/>
      <c r="V8" s="389"/>
      <c r="W8" s="387" t="s">
        <v>5</v>
      </c>
      <c r="X8" s="387" t="s">
        <v>6</v>
      </c>
      <c r="Y8" s="387" t="s">
        <v>7</v>
      </c>
      <c r="Z8" s="387" t="s">
        <v>219</v>
      </c>
      <c r="AA8" s="390" t="s">
        <v>8</v>
      </c>
    </row>
    <row r="9" spans="1:28" ht="56.25" customHeight="1" x14ac:dyDescent="0.25">
      <c r="A9" s="389"/>
      <c r="B9" s="362" t="s">
        <v>9</v>
      </c>
      <c r="C9" s="362" t="s">
        <v>198</v>
      </c>
      <c r="D9" s="362" t="s">
        <v>158</v>
      </c>
      <c r="E9" s="362" t="s">
        <v>159</v>
      </c>
      <c r="F9" s="362" t="s">
        <v>10</v>
      </c>
      <c r="G9" s="362" t="s">
        <v>8</v>
      </c>
      <c r="H9" s="362" t="s">
        <v>9</v>
      </c>
      <c r="I9" s="362" t="s">
        <v>199</v>
      </c>
      <c r="J9" s="362" t="s">
        <v>158</v>
      </c>
      <c r="K9" s="362" t="s">
        <v>159</v>
      </c>
      <c r="L9" s="362" t="s">
        <v>11</v>
      </c>
      <c r="M9" s="362" t="s">
        <v>8</v>
      </c>
      <c r="N9" s="362" t="s">
        <v>9</v>
      </c>
      <c r="O9" s="362" t="s">
        <v>198</v>
      </c>
      <c r="P9" s="362" t="s">
        <v>158</v>
      </c>
      <c r="Q9" s="362" t="s">
        <v>159</v>
      </c>
      <c r="R9" s="362" t="s">
        <v>8</v>
      </c>
      <c r="S9" s="362" t="s">
        <v>9</v>
      </c>
      <c r="T9" s="362" t="s">
        <v>159</v>
      </c>
      <c r="U9" s="362" t="s">
        <v>11</v>
      </c>
      <c r="V9" s="362" t="s">
        <v>8</v>
      </c>
      <c r="W9" s="387"/>
      <c r="X9" s="387"/>
      <c r="Y9" s="387"/>
      <c r="Z9" s="387"/>
      <c r="AA9" s="390"/>
    </row>
    <row r="10" spans="1:28" x14ac:dyDescent="0.25">
      <c r="A10" s="389"/>
      <c r="B10" s="389" t="s">
        <v>12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</row>
    <row r="11" spans="1:28" ht="10.5" customHeight="1" x14ac:dyDescent="0.25">
      <c r="A11" s="29" t="s">
        <v>211</v>
      </c>
      <c r="B11" s="30" t="s">
        <v>238</v>
      </c>
      <c r="C11" s="30" t="s">
        <v>239</v>
      </c>
      <c r="D11" s="30" t="s">
        <v>240</v>
      </c>
      <c r="E11" s="30" t="s">
        <v>241</v>
      </c>
      <c r="F11" s="30" t="s">
        <v>242</v>
      </c>
      <c r="G11" s="30" t="s">
        <v>33</v>
      </c>
      <c r="H11" s="30" t="s">
        <v>34</v>
      </c>
      <c r="I11" s="30" t="s">
        <v>35</v>
      </c>
      <c r="J11" s="30" t="s">
        <v>36</v>
      </c>
      <c r="K11" s="30" t="s">
        <v>37</v>
      </c>
      <c r="L11" s="30" t="s">
        <v>38</v>
      </c>
      <c r="M11" s="30" t="s">
        <v>39</v>
      </c>
      <c r="N11" s="30" t="s">
        <v>40</v>
      </c>
      <c r="O11" s="30" t="s">
        <v>41</v>
      </c>
      <c r="P11" s="30" t="s">
        <v>163</v>
      </c>
      <c r="Q11" s="30" t="s">
        <v>243</v>
      </c>
      <c r="R11" s="30" t="s">
        <v>244</v>
      </c>
      <c r="S11" s="30" t="s">
        <v>245</v>
      </c>
      <c r="T11" s="30" t="s">
        <v>246</v>
      </c>
      <c r="U11" s="30" t="s">
        <v>247</v>
      </c>
      <c r="V11" s="30" t="s">
        <v>248</v>
      </c>
      <c r="W11" s="30" t="s">
        <v>249</v>
      </c>
      <c r="X11" s="30" t="s">
        <v>250</v>
      </c>
      <c r="Y11" s="30" t="s">
        <v>251</v>
      </c>
      <c r="Z11" s="30" t="s">
        <v>220</v>
      </c>
      <c r="AA11" s="31" t="s">
        <v>221</v>
      </c>
    </row>
    <row r="12" spans="1:28" ht="11.25" customHeight="1" x14ac:dyDescent="0.25">
      <c r="A12" s="53"/>
      <c r="B12" s="33"/>
      <c r="C12" s="33"/>
      <c r="D12" s="33"/>
      <c r="E12" s="33"/>
      <c r="F12" s="33"/>
      <c r="G12" s="34">
        <f t="shared" ref="G12:G24" si="0">SUM(B12:F12)</f>
        <v>0</v>
      </c>
      <c r="H12" s="33"/>
      <c r="I12" s="33"/>
      <c r="J12" s="33"/>
      <c r="K12" s="33"/>
      <c r="L12" s="33"/>
      <c r="M12" s="34">
        <f t="shared" ref="M12:M16" si="1">SUM(H12:L12)</f>
        <v>0</v>
      </c>
      <c r="N12" s="33"/>
      <c r="O12" s="33"/>
      <c r="P12" s="33"/>
      <c r="Q12" s="33"/>
      <c r="R12" s="34">
        <f t="shared" ref="R12:R24" si="2">SUM(N12:Q12)</f>
        <v>0</v>
      </c>
      <c r="S12" s="33"/>
      <c r="T12" s="33"/>
      <c r="U12" s="33"/>
      <c r="V12" s="34">
        <f t="shared" ref="V12:V24" si="3">SUM(S12:U12)</f>
        <v>0</v>
      </c>
      <c r="W12" s="381"/>
      <c r="X12" s="381"/>
      <c r="Y12" s="381"/>
      <c r="Z12" s="381"/>
      <c r="AA12" s="35">
        <f>SUM(G12,M12,R12,V12,W12,X12,Y12,Z12)</f>
        <v>0</v>
      </c>
    </row>
    <row r="13" spans="1:28" ht="11.25" customHeight="1" x14ac:dyDescent="0.25">
      <c r="A13" s="54"/>
      <c r="B13" s="37"/>
      <c r="C13" s="37"/>
      <c r="D13" s="37"/>
      <c r="E13" s="37"/>
      <c r="F13" s="37"/>
      <c r="G13" s="38">
        <f t="shared" si="0"/>
        <v>0</v>
      </c>
      <c r="H13" s="37"/>
      <c r="I13" s="37"/>
      <c r="J13" s="37"/>
      <c r="K13" s="37"/>
      <c r="L13" s="37"/>
      <c r="M13" s="38">
        <f t="shared" si="1"/>
        <v>0</v>
      </c>
      <c r="N13" s="37"/>
      <c r="O13" s="37"/>
      <c r="P13" s="37"/>
      <c r="Q13" s="37"/>
      <c r="R13" s="38">
        <f t="shared" si="2"/>
        <v>0</v>
      </c>
      <c r="S13" s="37"/>
      <c r="T13" s="37"/>
      <c r="U13" s="37"/>
      <c r="V13" s="38">
        <f t="shared" si="3"/>
        <v>0</v>
      </c>
      <c r="W13" s="382"/>
      <c r="X13" s="382"/>
      <c r="Y13" s="382"/>
      <c r="Z13" s="382"/>
      <c r="AA13" s="39">
        <f t="shared" ref="AA13:AA24" si="4">SUM(G13,M13,R13,V13,W13,X13,Y13,Z13)</f>
        <v>0</v>
      </c>
    </row>
    <row r="14" spans="1:28" ht="11.25" customHeight="1" x14ac:dyDescent="0.25">
      <c r="A14" s="53"/>
      <c r="B14" s="33"/>
      <c r="C14" s="33"/>
      <c r="D14" s="33"/>
      <c r="E14" s="33"/>
      <c r="F14" s="33"/>
      <c r="G14" s="34">
        <f t="shared" si="0"/>
        <v>0</v>
      </c>
      <c r="H14" s="33"/>
      <c r="I14" s="33"/>
      <c r="J14" s="33"/>
      <c r="K14" s="33"/>
      <c r="L14" s="33"/>
      <c r="M14" s="34">
        <f t="shared" si="1"/>
        <v>0</v>
      </c>
      <c r="N14" s="33"/>
      <c r="O14" s="33"/>
      <c r="P14" s="33"/>
      <c r="Q14" s="33"/>
      <c r="R14" s="34">
        <f t="shared" si="2"/>
        <v>0</v>
      </c>
      <c r="S14" s="33"/>
      <c r="T14" s="33"/>
      <c r="U14" s="33"/>
      <c r="V14" s="34">
        <f t="shared" si="3"/>
        <v>0</v>
      </c>
      <c r="W14" s="381"/>
      <c r="X14" s="381"/>
      <c r="Y14" s="381"/>
      <c r="Z14" s="381"/>
      <c r="AA14" s="35">
        <f t="shared" si="4"/>
        <v>0</v>
      </c>
    </row>
    <row r="15" spans="1:28" ht="11.25" customHeight="1" x14ac:dyDescent="0.25">
      <c r="A15" s="55"/>
      <c r="B15" s="37"/>
      <c r="C15" s="37"/>
      <c r="D15" s="37"/>
      <c r="E15" s="37"/>
      <c r="F15" s="37"/>
      <c r="G15" s="38">
        <f t="shared" si="0"/>
        <v>0</v>
      </c>
      <c r="H15" s="37"/>
      <c r="I15" s="37"/>
      <c r="J15" s="37"/>
      <c r="K15" s="37"/>
      <c r="L15" s="37"/>
      <c r="M15" s="38">
        <f t="shared" si="1"/>
        <v>0</v>
      </c>
      <c r="N15" s="37"/>
      <c r="O15" s="37"/>
      <c r="P15" s="37"/>
      <c r="Q15" s="37"/>
      <c r="R15" s="38">
        <f t="shared" si="2"/>
        <v>0</v>
      </c>
      <c r="S15" s="37"/>
      <c r="T15" s="37"/>
      <c r="U15" s="37"/>
      <c r="V15" s="38">
        <f t="shared" si="3"/>
        <v>0</v>
      </c>
      <c r="W15" s="382"/>
      <c r="X15" s="382"/>
      <c r="Y15" s="382"/>
      <c r="Z15" s="382"/>
      <c r="AA15" s="39">
        <f t="shared" si="4"/>
        <v>0</v>
      </c>
      <c r="AB15" s="11"/>
    </row>
    <row r="16" spans="1:28" ht="11.25" customHeight="1" x14ac:dyDescent="0.25">
      <c r="A16" s="53"/>
      <c r="B16" s="33"/>
      <c r="C16" s="33"/>
      <c r="D16" s="33"/>
      <c r="E16" s="33"/>
      <c r="F16" s="33"/>
      <c r="G16" s="34">
        <f t="shared" si="0"/>
        <v>0</v>
      </c>
      <c r="H16" s="33"/>
      <c r="I16" s="33"/>
      <c r="J16" s="33"/>
      <c r="K16" s="33"/>
      <c r="L16" s="33"/>
      <c r="M16" s="34">
        <f t="shared" si="1"/>
        <v>0</v>
      </c>
      <c r="N16" s="33"/>
      <c r="O16" s="33"/>
      <c r="P16" s="33"/>
      <c r="Q16" s="33"/>
      <c r="R16" s="34">
        <f t="shared" si="2"/>
        <v>0</v>
      </c>
      <c r="S16" s="33"/>
      <c r="T16" s="33"/>
      <c r="U16" s="33"/>
      <c r="V16" s="34">
        <f t="shared" si="3"/>
        <v>0</v>
      </c>
      <c r="W16" s="381"/>
      <c r="X16" s="381"/>
      <c r="Y16" s="381"/>
      <c r="Z16" s="381"/>
      <c r="AA16" s="35">
        <f t="shared" si="4"/>
        <v>0</v>
      </c>
    </row>
    <row r="17" spans="1:27" ht="11.25" customHeight="1" x14ac:dyDescent="0.25">
      <c r="A17" s="55"/>
      <c r="B17" s="37"/>
      <c r="C17" s="37"/>
      <c r="D17" s="37"/>
      <c r="E17" s="37"/>
      <c r="F17" s="37"/>
      <c r="G17" s="38">
        <f t="shared" si="0"/>
        <v>0</v>
      </c>
      <c r="H17" s="37"/>
      <c r="I17" s="37"/>
      <c r="J17" s="37"/>
      <c r="K17" s="37"/>
      <c r="L17" s="37"/>
      <c r="M17" s="38">
        <f>SUM(H17:L17)</f>
        <v>0</v>
      </c>
      <c r="N17" s="37"/>
      <c r="O17" s="37"/>
      <c r="P17" s="37"/>
      <c r="Q17" s="37"/>
      <c r="R17" s="38">
        <f t="shared" si="2"/>
        <v>0</v>
      </c>
      <c r="S17" s="37"/>
      <c r="T17" s="37"/>
      <c r="U17" s="37"/>
      <c r="V17" s="38">
        <f t="shared" si="3"/>
        <v>0</v>
      </c>
      <c r="W17" s="382"/>
      <c r="X17" s="382"/>
      <c r="Y17" s="382"/>
      <c r="Z17" s="382"/>
      <c r="AA17" s="39">
        <f t="shared" si="4"/>
        <v>0</v>
      </c>
    </row>
    <row r="18" spans="1:27" ht="11.25" customHeight="1" x14ac:dyDescent="0.25">
      <c r="A18" s="53"/>
      <c r="B18" s="40"/>
      <c r="C18" s="40"/>
      <c r="D18" s="40"/>
      <c r="E18" s="40"/>
      <c r="F18" s="40"/>
      <c r="G18" s="34">
        <f t="shared" si="0"/>
        <v>0</v>
      </c>
      <c r="H18" s="40"/>
      <c r="I18" s="40"/>
      <c r="J18" s="40"/>
      <c r="K18" s="40"/>
      <c r="L18" s="40"/>
      <c r="M18" s="34">
        <f t="shared" ref="M18:M24" si="5">SUM(H18:L18)</f>
        <v>0</v>
      </c>
      <c r="N18" s="40"/>
      <c r="O18" s="40"/>
      <c r="P18" s="40"/>
      <c r="Q18" s="40"/>
      <c r="R18" s="34">
        <f t="shared" si="2"/>
        <v>0</v>
      </c>
      <c r="S18" s="40"/>
      <c r="T18" s="40"/>
      <c r="U18" s="40"/>
      <c r="V18" s="34">
        <f t="shared" si="3"/>
        <v>0</v>
      </c>
      <c r="W18" s="381"/>
      <c r="X18" s="381"/>
      <c r="Y18" s="381"/>
      <c r="Z18" s="381"/>
      <c r="AA18" s="35">
        <f t="shared" si="4"/>
        <v>0</v>
      </c>
    </row>
    <row r="19" spans="1:27" ht="11.25" customHeight="1" x14ac:dyDescent="0.25">
      <c r="A19" s="55"/>
      <c r="B19" s="41"/>
      <c r="C19" s="41"/>
      <c r="D19" s="41"/>
      <c r="E19" s="41"/>
      <c r="F19" s="41"/>
      <c r="G19" s="38">
        <f t="shared" si="0"/>
        <v>0</v>
      </c>
      <c r="H19" s="41"/>
      <c r="I19" s="41"/>
      <c r="J19" s="41"/>
      <c r="K19" s="41"/>
      <c r="L19" s="41"/>
      <c r="M19" s="38">
        <f t="shared" si="5"/>
        <v>0</v>
      </c>
      <c r="N19" s="41"/>
      <c r="O19" s="41"/>
      <c r="P19" s="41"/>
      <c r="Q19" s="41"/>
      <c r="R19" s="38">
        <f t="shared" si="2"/>
        <v>0</v>
      </c>
      <c r="S19" s="41"/>
      <c r="T19" s="41"/>
      <c r="U19" s="41"/>
      <c r="V19" s="38">
        <f t="shared" si="3"/>
        <v>0</v>
      </c>
      <c r="W19" s="382"/>
      <c r="X19" s="382"/>
      <c r="Y19" s="382"/>
      <c r="Z19" s="382"/>
      <c r="AA19" s="39">
        <f t="shared" si="4"/>
        <v>0</v>
      </c>
    </row>
    <row r="20" spans="1:27" ht="11.25" customHeight="1" x14ac:dyDescent="0.25">
      <c r="A20" s="53"/>
      <c r="B20" s="40"/>
      <c r="C20" s="40"/>
      <c r="D20" s="40"/>
      <c r="E20" s="40"/>
      <c r="F20" s="40"/>
      <c r="G20" s="34">
        <f t="shared" si="0"/>
        <v>0</v>
      </c>
      <c r="H20" s="40"/>
      <c r="I20" s="40"/>
      <c r="J20" s="40"/>
      <c r="K20" s="40"/>
      <c r="L20" s="40"/>
      <c r="M20" s="34">
        <f t="shared" si="5"/>
        <v>0</v>
      </c>
      <c r="N20" s="40"/>
      <c r="O20" s="40"/>
      <c r="P20" s="40"/>
      <c r="Q20" s="40"/>
      <c r="R20" s="34">
        <f t="shared" si="2"/>
        <v>0</v>
      </c>
      <c r="S20" s="40"/>
      <c r="T20" s="40"/>
      <c r="U20" s="40"/>
      <c r="V20" s="34">
        <f t="shared" si="3"/>
        <v>0</v>
      </c>
      <c r="W20" s="381"/>
      <c r="X20" s="381"/>
      <c r="Y20" s="381"/>
      <c r="Z20" s="381"/>
      <c r="AA20" s="35">
        <f t="shared" si="4"/>
        <v>0</v>
      </c>
    </row>
    <row r="21" spans="1:27" ht="11.25" customHeight="1" x14ac:dyDescent="0.25">
      <c r="A21" s="55"/>
      <c r="B21" s="41"/>
      <c r="C21" s="41"/>
      <c r="D21" s="41"/>
      <c r="E21" s="41"/>
      <c r="F21" s="41"/>
      <c r="G21" s="38">
        <f t="shared" si="0"/>
        <v>0</v>
      </c>
      <c r="H21" s="41"/>
      <c r="I21" s="41"/>
      <c r="J21" s="41"/>
      <c r="K21" s="41"/>
      <c r="L21" s="41"/>
      <c r="M21" s="38">
        <f t="shared" si="5"/>
        <v>0</v>
      </c>
      <c r="N21" s="41"/>
      <c r="O21" s="41"/>
      <c r="P21" s="41"/>
      <c r="Q21" s="41"/>
      <c r="R21" s="38">
        <f t="shared" si="2"/>
        <v>0</v>
      </c>
      <c r="S21" s="41"/>
      <c r="T21" s="41"/>
      <c r="U21" s="41"/>
      <c r="V21" s="38">
        <f t="shared" si="3"/>
        <v>0</v>
      </c>
      <c r="W21" s="382"/>
      <c r="X21" s="382"/>
      <c r="Y21" s="382"/>
      <c r="Z21" s="382"/>
      <c r="AA21" s="39">
        <f t="shared" si="4"/>
        <v>0</v>
      </c>
    </row>
    <row r="22" spans="1:27" ht="11.25" customHeight="1" x14ac:dyDescent="0.25">
      <c r="A22" s="53"/>
      <c r="B22" s="40"/>
      <c r="C22" s="40"/>
      <c r="D22" s="40"/>
      <c r="E22" s="40"/>
      <c r="F22" s="40"/>
      <c r="G22" s="34">
        <f t="shared" si="0"/>
        <v>0</v>
      </c>
      <c r="H22" s="40"/>
      <c r="I22" s="40"/>
      <c r="J22" s="40"/>
      <c r="K22" s="40"/>
      <c r="L22" s="40"/>
      <c r="M22" s="34">
        <f t="shared" si="5"/>
        <v>0</v>
      </c>
      <c r="N22" s="40"/>
      <c r="O22" s="40"/>
      <c r="P22" s="40"/>
      <c r="Q22" s="40"/>
      <c r="R22" s="34">
        <f t="shared" si="2"/>
        <v>0</v>
      </c>
      <c r="S22" s="40"/>
      <c r="T22" s="40"/>
      <c r="U22" s="40"/>
      <c r="V22" s="34">
        <f t="shared" si="3"/>
        <v>0</v>
      </c>
      <c r="W22" s="381"/>
      <c r="X22" s="381"/>
      <c r="Y22" s="381"/>
      <c r="Z22" s="381"/>
      <c r="AA22" s="35">
        <f t="shared" si="4"/>
        <v>0</v>
      </c>
    </row>
    <row r="23" spans="1:27" ht="11.25" customHeight="1" x14ac:dyDescent="0.25">
      <c r="A23" s="55"/>
      <c r="B23" s="37"/>
      <c r="C23" s="37"/>
      <c r="D23" s="37"/>
      <c r="E23" s="37"/>
      <c r="F23" s="37"/>
      <c r="G23" s="38">
        <f t="shared" si="0"/>
        <v>0</v>
      </c>
      <c r="H23" s="37"/>
      <c r="I23" s="37"/>
      <c r="J23" s="37"/>
      <c r="K23" s="37"/>
      <c r="L23" s="37"/>
      <c r="M23" s="38">
        <f t="shared" si="5"/>
        <v>0</v>
      </c>
      <c r="N23" s="37"/>
      <c r="O23" s="37"/>
      <c r="P23" s="37"/>
      <c r="Q23" s="37"/>
      <c r="R23" s="38">
        <f t="shared" si="2"/>
        <v>0</v>
      </c>
      <c r="S23" s="37"/>
      <c r="T23" s="37"/>
      <c r="U23" s="37"/>
      <c r="V23" s="38">
        <f t="shared" si="3"/>
        <v>0</v>
      </c>
      <c r="W23" s="382"/>
      <c r="X23" s="382"/>
      <c r="Y23" s="382"/>
      <c r="Z23" s="382"/>
      <c r="AA23" s="39">
        <f t="shared" si="4"/>
        <v>0</v>
      </c>
    </row>
    <row r="24" spans="1:27" ht="11.25" customHeight="1" x14ac:dyDescent="0.25">
      <c r="A24" s="53"/>
      <c r="B24" s="33"/>
      <c r="C24" s="33"/>
      <c r="D24" s="33"/>
      <c r="E24" s="33"/>
      <c r="F24" s="33"/>
      <c r="G24" s="34">
        <f t="shared" si="0"/>
        <v>0</v>
      </c>
      <c r="H24" s="33"/>
      <c r="I24" s="33"/>
      <c r="J24" s="33"/>
      <c r="K24" s="33"/>
      <c r="L24" s="33"/>
      <c r="M24" s="34">
        <f t="shared" si="5"/>
        <v>0</v>
      </c>
      <c r="N24" s="33"/>
      <c r="O24" s="33"/>
      <c r="P24" s="33"/>
      <c r="Q24" s="33"/>
      <c r="R24" s="34">
        <f t="shared" si="2"/>
        <v>0</v>
      </c>
      <c r="S24" s="33"/>
      <c r="T24" s="33"/>
      <c r="U24" s="33"/>
      <c r="V24" s="34">
        <f t="shared" si="3"/>
        <v>0</v>
      </c>
      <c r="W24" s="381"/>
      <c r="X24" s="381"/>
      <c r="Y24" s="381"/>
      <c r="Z24" s="381"/>
      <c r="AA24" s="35">
        <f t="shared" si="4"/>
        <v>0</v>
      </c>
    </row>
    <row r="25" spans="1:27" ht="11.25" customHeight="1" x14ac:dyDescent="0.25">
      <c r="A25" s="383" t="s">
        <v>218</v>
      </c>
      <c r="B25" s="384">
        <f>SUM(B12:B24)</f>
        <v>0</v>
      </c>
      <c r="C25" s="384">
        <f>SUM(C12:C24)</f>
        <v>0</v>
      </c>
      <c r="D25" s="384">
        <f t="shared" ref="D25:E25" si="6">SUM(D12:D24)</f>
        <v>0</v>
      </c>
      <c r="E25" s="384">
        <f t="shared" si="6"/>
        <v>0</v>
      </c>
      <c r="F25" s="384">
        <f>SUM(F12:F24)</f>
        <v>0</v>
      </c>
      <c r="G25" s="384">
        <f>SUM(G12:G24)</f>
        <v>0</v>
      </c>
      <c r="H25" s="384">
        <f t="shared" ref="H25:AA25" si="7">SUM(H12:H24)</f>
        <v>0</v>
      </c>
      <c r="I25" s="384">
        <f t="shared" si="7"/>
        <v>0</v>
      </c>
      <c r="J25" s="384">
        <f t="shared" si="7"/>
        <v>0</v>
      </c>
      <c r="K25" s="384">
        <f t="shared" si="7"/>
        <v>0</v>
      </c>
      <c r="L25" s="384">
        <f t="shared" si="7"/>
        <v>0</v>
      </c>
      <c r="M25" s="384">
        <f>SUM(M12:M24)</f>
        <v>0</v>
      </c>
      <c r="N25" s="384">
        <f t="shared" si="7"/>
        <v>0</v>
      </c>
      <c r="O25" s="384">
        <f t="shared" si="7"/>
        <v>0</v>
      </c>
      <c r="P25" s="384">
        <f t="shared" si="7"/>
        <v>0</v>
      </c>
      <c r="Q25" s="384">
        <f>SUM(Q12:Q24)</f>
        <v>0</v>
      </c>
      <c r="R25" s="384">
        <f t="shared" si="7"/>
        <v>0</v>
      </c>
      <c r="S25" s="384">
        <f t="shared" si="7"/>
        <v>0</v>
      </c>
      <c r="T25" s="384">
        <f t="shared" si="7"/>
        <v>0</v>
      </c>
      <c r="U25" s="384">
        <f t="shared" si="7"/>
        <v>0</v>
      </c>
      <c r="V25" s="384">
        <f t="shared" si="7"/>
        <v>0</v>
      </c>
      <c r="W25" s="384">
        <f t="shared" si="7"/>
        <v>0</v>
      </c>
      <c r="X25" s="384">
        <f t="shared" si="7"/>
        <v>0</v>
      </c>
      <c r="Y25" s="384">
        <f t="shared" si="7"/>
        <v>0</v>
      </c>
      <c r="Z25" s="384">
        <f t="shared" si="7"/>
        <v>0</v>
      </c>
      <c r="AA25" s="385">
        <f t="shared" si="7"/>
        <v>0</v>
      </c>
    </row>
    <row r="26" spans="1:27" ht="10.5" customHeight="1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x14ac:dyDescent="0.25">
      <c r="A27" s="59" t="s">
        <v>222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56"/>
      <c r="N27" s="56"/>
      <c r="P27" s="56"/>
      <c r="Q27" s="56"/>
      <c r="R27" s="56"/>
      <c r="S27" s="56"/>
      <c r="T27" s="56"/>
      <c r="U27" s="56"/>
      <c r="V27" s="56"/>
      <c r="W27" s="56"/>
    </row>
    <row r="28" spans="1:27" ht="13.5" customHeight="1" x14ac:dyDescent="0.25">
      <c r="A28" s="60" t="s">
        <v>233</v>
      </c>
      <c r="B28" s="60" t="s">
        <v>223</v>
      </c>
      <c r="C28" s="60"/>
      <c r="D28" s="60"/>
      <c r="E28" s="60"/>
      <c r="F28" s="60"/>
      <c r="G28" s="60"/>
      <c r="H28" s="60"/>
      <c r="I28" s="60"/>
      <c r="J28" s="62">
        <v>1000</v>
      </c>
      <c r="K28" s="60"/>
      <c r="L28" s="60"/>
      <c r="M28" s="56"/>
      <c r="N28" s="56"/>
      <c r="P28" s="56"/>
      <c r="Q28" s="56"/>
      <c r="R28" s="56"/>
      <c r="S28" s="56"/>
      <c r="T28" s="56"/>
      <c r="U28" s="56"/>
      <c r="V28" s="56"/>
      <c r="W28" s="56"/>
    </row>
    <row r="29" spans="1:27" ht="13.5" customHeight="1" x14ac:dyDescent="0.25">
      <c r="A29" s="60" t="s">
        <v>234</v>
      </c>
      <c r="B29" s="60" t="s">
        <v>224</v>
      </c>
      <c r="C29" s="60"/>
      <c r="D29" s="60"/>
      <c r="E29" s="60"/>
      <c r="F29" s="60"/>
      <c r="G29" s="60"/>
      <c r="H29" s="60"/>
      <c r="I29" s="60"/>
      <c r="J29" s="62">
        <v>2000</v>
      </c>
      <c r="K29" s="60"/>
      <c r="L29" s="60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7" ht="13.5" customHeight="1" x14ac:dyDescent="0.25">
      <c r="A30" s="60" t="s">
        <v>235</v>
      </c>
      <c r="B30" s="60" t="s">
        <v>225</v>
      </c>
      <c r="C30" s="60"/>
      <c r="D30" s="60"/>
      <c r="E30" s="60"/>
      <c r="F30" s="60"/>
      <c r="G30" s="60"/>
      <c r="H30" s="60"/>
      <c r="I30" s="60"/>
      <c r="J30" s="62">
        <v>3000</v>
      </c>
      <c r="K30" s="60"/>
      <c r="L30" s="60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AA30" s="63"/>
    </row>
    <row r="31" spans="1:27" ht="13.5" customHeight="1" x14ac:dyDescent="0.25">
      <c r="A31" s="60" t="s">
        <v>236</v>
      </c>
      <c r="B31" s="60" t="s">
        <v>87</v>
      </c>
      <c r="C31" s="60"/>
      <c r="D31" s="60"/>
      <c r="E31" s="60"/>
      <c r="F31" s="60"/>
      <c r="G31" s="60"/>
      <c r="H31" s="60"/>
      <c r="I31" s="60"/>
      <c r="J31" s="62">
        <v>4000</v>
      </c>
      <c r="K31" s="60"/>
      <c r="L31" s="60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27" ht="13.5" customHeight="1" x14ac:dyDescent="0.25">
      <c r="A32" s="60" t="s">
        <v>237</v>
      </c>
      <c r="B32" s="60" t="s">
        <v>227</v>
      </c>
      <c r="C32" s="60"/>
      <c r="D32" s="60"/>
      <c r="E32" s="60"/>
      <c r="F32" s="60"/>
      <c r="G32" s="60"/>
      <c r="H32" s="60"/>
      <c r="I32" s="60"/>
      <c r="J32" s="62">
        <v>5000</v>
      </c>
      <c r="K32" s="60"/>
      <c r="L32" s="60"/>
      <c r="M32" s="56"/>
      <c r="N32" s="56"/>
      <c r="O32" s="64"/>
      <c r="P32" s="56"/>
      <c r="Q32" s="56"/>
      <c r="R32" s="56"/>
      <c r="S32" s="56"/>
      <c r="T32" s="56"/>
      <c r="U32" s="56"/>
      <c r="V32" s="56"/>
      <c r="W32" s="56"/>
    </row>
    <row r="33" spans="1:23" ht="13.5" customHeight="1" x14ac:dyDescent="0.25">
      <c r="A33" s="60" t="s">
        <v>226</v>
      </c>
      <c r="B33" s="60" t="s">
        <v>229</v>
      </c>
      <c r="C33" s="60"/>
      <c r="D33" s="60"/>
      <c r="E33" s="60"/>
      <c r="F33" s="60"/>
      <c r="G33" s="60"/>
      <c r="H33" s="60"/>
      <c r="I33" s="60"/>
      <c r="J33" s="62">
        <v>6000</v>
      </c>
      <c r="K33" s="60"/>
      <c r="L33" s="60"/>
      <c r="M33" s="56"/>
      <c r="N33" s="56"/>
      <c r="O33" s="64"/>
      <c r="P33" s="56"/>
    </row>
    <row r="34" spans="1:23" ht="13.5" customHeight="1" x14ac:dyDescent="0.25">
      <c r="A34" s="60" t="s">
        <v>228</v>
      </c>
      <c r="B34" s="60" t="s">
        <v>231</v>
      </c>
      <c r="C34" s="60"/>
      <c r="D34" s="60"/>
      <c r="E34" s="60"/>
      <c r="F34" s="60"/>
      <c r="G34" s="60"/>
      <c r="H34" s="60"/>
      <c r="I34" s="60"/>
      <c r="J34" s="62">
        <v>7000</v>
      </c>
      <c r="K34" s="60"/>
      <c r="L34" s="60"/>
      <c r="M34" s="56"/>
      <c r="N34" s="56"/>
      <c r="O34" s="56"/>
      <c r="P34" s="56"/>
    </row>
    <row r="35" spans="1:23" ht="13.5" customHeight="1" x14ac:dyDescent="0.25">
      <c r="A35" s="65" t="s">
        <v>230</v>
      </c>
      <c r="B35" s="60" t="s">
        <v>232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56"/>
      <c r="N35" s="56"/>
      <c r="O35" s="56"/>
      <c r="P35" s="56"/>
    </row>
    <row r="36" spans="1:23" x14ac:dyDescent="0.25">
      <c r="N36" s="56"/>
      <c r="O36" s="56"/>
      <c r="P36" s="56"/>
    </row>
    <row r="37" spans="1:23" x14ac:dyDescent="0.25">
      <c r="D37" s="339" t="s">
        <v>284</v>
      </c>
      <c r="E37" s="340" t="s">
        <v>331</v>
      </c>
      <c r="F37" s="340"/>
      <c r="G37" s="340"/>
      <c r="H37" s="341"/>
      <c r="I37" s="341"/>
      <c r="J37" s="343"/>
      <c r="K37" s="283"/>
      <c r="L37" s="72"/>
      <c r="M37" s="342" t="s">
        <v>285</v>
      </c>
      <c r="O37" s="283"/>
      <c r="P37" s="72"/>
      <c r="Q37" s="341"/>
      <c r="R37" s="344" t="s">
        <v>286</v>
      </c>
      <c r="S37" s="340" t="s">
        <v>332</v>
      </c>
    </row>
    <row r="38" spans="1:23" x14ac:dyDescent="0.25">
      <c r="B38" s="282"/>
      <c r="T38" s="331"/>
      <c r="U38" s="331"/>
      <c r="V38" s="332"/>
      <c r="W38" s="332"/>
    </row>
    <row r="39" spans="1:23" x14ac:dyDescent="0.25">
      <c r="A39" s="56"/>
      <c r="B39" s="56"/>
      <c r="C39" s="327"/>
      <c r="D39" s="328"/>
      <c r="E39" s="329"/>
      <c r="F39" s="329"/>
      <c r="G39" s="329"/>
      <c r="H39" s="329"/>
      <c r="I39" s="329"/>
      <c r="J39" s="326"/>
      <c r="K39" s="10"/>
      <c r="L39" s="10"/>
      <c r="M39" s="327"/>
      <c r="N39" s="327"/>
      <c r="O39" s="327"/>
    </row>
    <row r="40" spans="1:23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23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23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23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23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23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23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23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23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6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1:16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1:16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6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1:16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6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16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spans="1:16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</row>
    <row r="76" spans="1:16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7" spans="1:16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</row>
    <row r="84" spans="1:16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1:16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1:16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1:16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1:16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16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1:16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1:16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1:16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1:16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1:16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</row>
    <row r="97" spans="1:16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</row>
    <row r="98" spans="1:16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1:16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</row>
    <row r="105" spans="1:16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</row>
    <row r="106" spans="1:16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  <row r="107" spans="1:16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</row>
    <row r="108" spans="1:16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</row>
    <row r="109" spans="1:16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</row>
    <row r="110" spans="1:16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</row>
    <row r="111" spans="1:16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</row>
    <row r="112" spans="1:16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  <row r="113" spans="1:16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</row>
    <row r="114" spans="1:16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</row>
    <row r="115" spans="1:16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</row>
    <row r="116" spans="1:16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</row>
    <row r="118" spans="1:16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</row>
    <row r="119" spans="1:16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</row>
    <row r="120" spans="1:16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</row>
    <row r="121" spans="1:16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</row>
    <row r="123" spans="1:16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</row>
    <row r="124" spans="1:16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</row>
    <row r="125" spans="1:16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</row>
    <row r="126" spans="1:16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</row>
    <row r="127" spans="1:16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</row>
    <row r="128" spans="1:16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</row>
    <row r="129" spans="1:16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</row>
    <row r="130" spans="1:16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</row>
    <row r="131" spans="1:16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</row>
    <row r="132" spans="1:16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</row>
    <row r="133" spans="1:16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</row>
    <row r="134" spans="1:16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</row>
    <row r="135" spans="1:16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</row>
    <row r="136" spans="1:16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</row>
    <row r="137" spans="1:16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</row>
    <row r="138" spans="1:16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</row>
    <row r="139" spans="1:16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</row>
    <row r="140" spans="1:16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</row>
    <row r="141" spans="1:16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</row>
    <row r="142" spans="1:16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</row>
    <row r="143" spans="1:16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</row>
    <row r="144" spans="1:16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1:16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</row>
    <row r="146" spans="1:16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</row>
    <row r="147" spans="1:16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1:16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1:16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1:16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1:16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1:16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1:16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1:16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1:16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  <row r="156" spans="1:16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</row>
    <row r="157" spans="1:16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</row>
    <row r="158" spans="1:16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</row>
    <row r="159" spans="1:16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1:16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</row>
    <row r="161" spans="1:16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</row>
    <row r="162" spans="1:16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</row>
    <row r="163" spans="1:16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</row>
    <row r="164" spans="1:16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</row>
    <row r="165" spans="1:16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1:16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1:16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</row>
    <row r="168" spans="1:16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</row>
    <row r="169" spans="1:16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</row>
    <row r="170" spans="1:16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</row>
    <row r="171" spans="1:16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</row>
    <row r="172" spans="1:16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</row>
    <row r="173" spans="1:16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</row>
    <row r="174" spans="1:16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</row>
    <row r="175" spans="1:16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</row>
    <row r="176" spans="1:16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</row>
    <row r="177" spans="1:16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</row>
    <row r="178" spans="1:16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</row>
    <row r="179" spans="1:16" x14ac:dyDescent="0.2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</row>
    <row r="180" spans="1:16" x14ac:dyDescent="0.2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</row>
    <row r="181" spans="1:16" x14ac:dyDescent="0.2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</row>
    <row r="182" spans="1:16" x14ac:dyDescent="0.2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</row>
    <row r="183" spans="1:16" x14ac:dyDescent="0.2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</row>
    <row r="184" spans="1:16" x14ac:dyDescent="0.2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</row>
    <row r="185" spans="1:16" x14ac:dyDescent="0.2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</row>
    <row r="186" spans="1:16" x14ac:dyDescent="0.2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</row>
    <row r="187" spans="1:16" x14ac:dyDescent="0.2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</row>
    <row r="188" spans="1:16" x14ac:dyDescent="0.2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</row>
    <row r="189" spans="1:16" x14ac:dyDescent="0.2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</row>
    <row r="190" spans="1:16" x14ac:dyDescent="0.2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x14ac:dyDescent="0.2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x14ac:dyDescent="0.2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</row>
    <row r="193" spans="1:16" x14ac:dyDescent="0.2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</row>
    <row r="194" spans="1:16" x14ac:dyDescent="0.2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</row>
    <row r="195" spans="1:16" x14ac:dyDescent="0.2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</row>
    <row r="196" spans="1:16" x14ac:dyDescent="0.2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</row>
    <row r="197" spans="1:16" x14ac:dyDescent="0.2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</row>
    <row r="198" spans="1:16" x14ac:dyDescent="0.2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</row>
    <row r="199" spans="1:16" x14ac:dyDescent="0.2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</row>
    <row r="200" spans="1:16" x14ac:dyDescent="0.2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</row>
    <row r="201" spans="1:16" x14ac:dyDescent="0.2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</row>
    <row r="202" spans="1:16" x14ac:dyDescent="0.2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</row>
    <row r="203" spans="1:16" x14ac:dyDescent="0.2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</row>
    <row r="204" spans="1:16" x14ac:dyDescent="0.2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</row>
    <row r="205" spans="1:16" x14ac:dyDescent="0.2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</row>
    <row r="206" spans="1:16" x14ac:dyDescent="0.2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</row>
    <row r="207" spans="1:16" x14ac:dyDescent="0.2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</row>
    <row r="208" spans="1:16" x14ac:dyDescent="0.2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</row>
    <row r="209" spans="1:16" x14ac:dyDescent="0.2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</row>
    <row r="210" spans="1:16" x14ac:dyDescent="0.2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</row>
    <row r="211" spans="1:16" x14ac:dyDescent="0.2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</row>
    <row r="212" spans="1:16" x14ac:dyDescent="0.2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</row>
    <row r="213" spans="1:16" x14ac:dyDescent="0.2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</row>
    <row r="214" spans="1:16" x14ac:dyDescent="0.2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</row>
    <row r="215" spans="1:16" x14ac:dyDescent="0.2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</row>
    <row r="216" spans="1:16" x14ac:dyDescent="0.2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</row>
    <row r="217" spans="1:16" x14ac:dyDescent="0.2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</row>
    <row r="218" spans="1:16" x14ac:dyDescent="0.2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</row>
    <row r="219" spans="1:16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</row>
    <row r="220" spans="1:16" x14ac:dyDescent="0.2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</row>
    <row r="221" spans="1:16" x14ac:dyDescent="0.2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</row>
    <row r="222" spans="1:16" x14ac:dyDescent="0.2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</row>
    <row r="223" spans="1:16" x14ac:dyDescent="0.2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</row>
    <row r="224" spans="1:16" x14ac:dyDescent="0.2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</row>
    <row r="225" spans="1:16" x14ac:dyDescent="0.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</row>
    <row r="226" spans="1:16" x14ac:dyDescent="0.2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</row>
    <row r="227" spans="1:16" x14ac:dyDescent="0.2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</row>
    <row r="228" spans="1:16" x14ac:dyDescent="0.2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</row>
    <row r="229" spans="1:16" x14ac:dyDescent="0.2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</row>
    <row r="230" spans="1:16" x14ac:dyDescent="0.2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</row>
    <row r="231" spans="1:16" x14ac:dyDescent="0.2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</row>
    <row r="232" spans="1:16" x14ac:dyDescent="0.2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</row>
    <row r="233" spans="1:16" x14ac:dyDescent="0.2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</row>
    <row r="234" spans="1:16" x14ac:dyDescent="0.2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</row>
    <row r="235" spans="1:16" x14ac:dyDescent="0.2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</row>
    <row r="236" spans="1:16" x14ac:dyDescent="0.2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</row>
    <row r="237" spans="1:16" x14ac:dyDescent="0.2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</row>
    <row r="238" spans="1:16" x14ac:dyDescent="0.2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</row>
    <row r="239" spans="1:16" x14ac:dyDescent="0.2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</row>
    <row r="240" spans="1:16" x14ac:dyDescent="0.2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</row>
    <row r="241" spans="1:16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</row>
    <row r="242" spans="1:16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</row>
    <row r="243" spans="1:16" x14ac:dyDescent="0.2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</row>
    <row r="244" spans="1:16" x14ac:dyDescent="0.2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</row>
    <row r="245" spans="1:16" x14ac:dyDescent="0.2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</row>
    <row r="246" spans="1:16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</row>
    <row r="247" spans="1:16" x14ac:dyDescent="0.2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</row>
    <row r="248" spans="1:16" x14ac:dyDescent="0.2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</row>
    <row r="249" spans="1:16" x14ac:dyDescent="0.2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</row>
    <row r="250" spans="1:16" x14ac:dyDescent="0.2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</row>
    <row r="251" spans="1:16" x14ac:dyDescent="0.2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</row>
    <row r="252" spans="1:16" x14ac:dyDescent="0.2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</row>
    <row r="253" spans="1:16" x14ac:dyDescent="0.2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</row>
    <row r="254" spans="1:16" x14ac:dyDescent="0.2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</row>
    <row r="255" spans="1:16" x14ac:dyDescent="0.2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</row>
    <row r="256" spans="1:16" x14ac:dyDescent="0.2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</row>
    <row r="257" spans="1:16" x14ac:dyDescent="0.2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</row>
    <row r="258" spans="1:16" x14ac:dyDescent="0.2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</row>
    <row r="259" spans="1:16" x14ac:dyDescent="0.2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</row>
    <row r="260" spans="1:16" x14ac:dyDescent="0.2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</row>
    <row r="261" spans="1:16" x14ac:dyDescent="0.2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</row>
    <row r="262" spans="1:16" x14ac:dyDescent="0.2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</row>
    <row r="263" spans="1:16" x14ac:dyDescent="0.2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</row>
    <row r="264" spans="1:16" x14ac:dyDescent="0.2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</row>
    <row r="265" spans="1:16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</row>
    <row r="266" spans="1:16" x14ac:dyDescent="0.2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</row>
    <row r="267" spans="1:16" x14ac:dyDescent="0.2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</row>
    <row r="268" spans="1:16" x14ac:dyDescent="0.2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</row>
    <row r="269" spans="1:16" x14ac:dyDescent="0.2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</row>
    <row r="270" spans="1:16" x14ac:dyDescent="0.2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</row>
    <row r="271" spans="1:16" x14ac:dyDescent="0.2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</row>
    <row r="272" spans="1:16" x14ac:dyDescent="0.2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</row>
    <row r="273" spans="1:16" x14ac:dyDescent="0.2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</row>
    <row r="274" spans="1:16" x14ac:dyDescent="0.2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</row>
    <row r="275" spans="1:16" x14ac:dyDescent="0.2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</row>
    <row r="276" spans="1:16" x14ac:dyDescent="0.2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</row>
    <row r="277" spans="1:16" x14ac:dyDescent="0.2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</row>
    <row r="278" spans="1:16" x14ac:dyDescent="0.2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</row>
    <row r="279" spans="1:16" x14ac:dyDescent="0.2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</row>
    <row r="280" spans="1:16" x14ac:dyDescent="0.2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</row>
    <row r="281" spans="1:16" x14ac:dyDescent="0.2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</row>
    <row r="282" spans="1:16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</row>
    <row r="283" spans="1:16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</row>
    <row r="284" spans="1:16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</row>
    <row r="285" spans="1:16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</row>
    <row r="286" spans="1:16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</row>
    <row r="287" spans="1:16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</row>
    <row r="288" spans="1:16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</row>
    <row r="289" spans="1:16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</row>
    <row r="290" spans="1:16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</row>
    <row r="291" spans="1:16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</row>
    <row r="292" spans="1:16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</row>
    <row r="293" spans="1:16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</row>
    <row r="294" spans="1:16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</row>
    <row r="295" spans="1:16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</row>
    <row r="296" spans="1:16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</row>
    <row r="297" spans="1:16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</row>
    <row r="298" spans="1:16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</row>
    <row r="299" spans="1:16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</row>
    <row r="300" spans="1:16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</row>
    <row r="301" spans="1:16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</row>
    <row r="302" spans="1:16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</row>
    <row r="303" spans="1:16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</row>
    <row r="304" spans="1:16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</row>
    <row r="305" spans="1:16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</row>
    <row r="306" spans="1:16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</row>
    <row r="307" spans="1:16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</row>
    <row r="308" spans="1:16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</row>
    <row r="309" spans="1:16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</row>
    <row r="310" spans="1:16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</row>
    <row r="311" spans="1:16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</row>
    <row r="312" spans="1:16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</row>
    <row r="313" spans="1:16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</row>
    <row r="314" spans="1:16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</row>
    <row r="315" spans="1:16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</row>
    <row r="316" spans="1:16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</row>
    <row r="317" spans="1:16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</row>
    <row r="318" spans="1:16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</row>
    <row r="319" spans="1:16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</row>
    <row r="320" spans="1:16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</row>
    <row r="321" spans="1:16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</row>
    <row r="322" spans="1:16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</row>
    <row r="323" spans="1:16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</row>
    <row r="324" spans="1:16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</row>
    <row r="325" spans="1:16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</row>
    <row r="326" spans="1:16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</row>
    <row r="327" spans="1:16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</row>
    <row r="328" spans="1:16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</row>
    <row r="329" spans="1:16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</row>
    <row r="330" spans="1:16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</row>
    <row r="331" spans="1:16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</row>
    <row r="332" spans="1:16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</row>
    <row r="333" spans="1:16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</row>
    <row r="334" spans="1:16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</row>
    <row r="335" spans="1:16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</row>
    <row r="336" spans="1:16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</row>
    <row r="337" spans="1:16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</row>
    <row r="338" spans="1:16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</row>
    <row r="339" spans="1:16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</row>
    <row r="340" spans="1:16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</row>
    <row r="341" spans="1:16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</row>
    <row r="342" spans="1:16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</row>
    <row r="343" spans="1:16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</row>
  </sheetData>
  <sheetProtection password="C9E9" sheet="1" formatCells="0" formatColumns="0" formatRows="0" selectLockedCells="1"/>
  <mergeCells count="12">
    <mergeCell ref="Z8:Z9"/>
    <mergeCell ref="A1:AA1"/>
    <mergeCell ref="A8:A10"/>
    <mergeCell ref="B8:G8"/>
    <mergeCell ref="H8:M8"/>
    <mergeCell ref="N8:R8"/>
    <mergeCell ref="S8:V8"/>
    <mergeCell ref="W8:W9"/>
    <mergeCell ref="X8:X9"/>
    <mergeCell ref="Y8:Y9"/>
    <mergeCell ref="AA8:AA9"/>
    <mergeCell ref="B10:AA10"/>
  </mergeCells>
  <printOptions horizontalCentered="1"/>
  <pageMargins left="3.937007874015748E-2" right="3.937007874015748E-2" top="0.51181102362204722" bottom="0.11811023622047245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R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3.28515625" style="45" customWidth="1"/>
    <col min="2" max="14" width="9.28515625" style="45" customWidth="1"/>
    <col min="15" max="15" width="8.85546875" style="44" customWidth="1"/>
    <col min="16" max="16" width="7.28515625" style="44" customWidth="1"/>
    <col min="17" max="17" width="9.140625" style="44"/>
    <col min="18" max="18" width="9.140625" style="25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220"/>
      <c r="P1" s="220"/>
    </row>
    <row r="2" spans="1:16" x14ac:dyDescent="0.25">
      <c r="A2" s="179" t="s">
        <v>308</v>
      </c>
      <c r="B2" s="179"/>
      <c r="O2" s="176"/>
    </row>
    <row r="3" spans="1:16" x14ac:dyDescent="0.25">
      <c r="A3" s="215" t="s">
        <v>260</v>
      </c>
      <c r="B3" s="67"/>
      <c r="E3" s="391" t="s">
        <v>259</v>
      </c>
      <c r="F3" s="391"/>
      <c r="G3" s="391"/>
      <c r="H3" s="391"/>
      <c r="I3" s="391"/>
      <c r="J3" s="221"/>
      <c r="K3" s="221"/>
      <c r="L3" s="221"/>
      <c r="N3" s="181"/>
      <c r="O3" s="26"/>
    </row>
    <row r="4" spans="1:16" ht="12.75" customHeight="1" x14ac:dyDescent="0.25">
      <c r="A4" s="141"/>
      <c r="B4" s="141"/>
      <c r="C4" s="140"/>
      <c r="D4" s="141"/>
      <c r="E4" s="141"/>
      <c r="F4" s="140"/>
      <c r="G4" s="141"/>
      <c r="H4" s="141"/>
      <c r="I4" s="141"/>
      <c r="N4" s="141"/>
      <c r="O4" s="130"/>
      <c r="P4" s="43"/>
    </row>
    <row r="5" spans="1:16" x14ac:dyDescent="0.25">
      <c r="A5" s="140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B6" s="67"/>
      <c r="C6" s="216">
        <f>'EŠ-1-og_ŠGP'!C4</f>
        <v>0</v>
      </c>
    </row>
    <row r="7" spans="1:16" x14ac:dyDescent="0.25">
      <c r="A7" s="73" t="s">
        <v>214</v>
      </c>
      <c r="B7" s="67"/>
      <c r="C7" s="216">
        <f>'EŠ-1-og_ŠGP'!C5</f>
        <v>0</v>
      </c>
    </row>
    <row r="8" spans="1:16" x14ac:dyDescent="0.25">
      <c r="A8" s="73" t="s">
        <v>215</v>
      </c>
      <c r="B8" s="67"/>
      <c r="C8" s="216">
        <f>'EŠ-1-og_ŠGP'!C6</f>
        <v>0</v>
      </c>
    </row>
    <row r="9" spans="1:16" x14ac:dyDescent="0.25">
      <c r="A9" s="73" t="s">
        <v>216</v>
      </c>
      <c r="B9" s="67"/>
      <c r="C9" s="216">
        <f>'EŠ-1-og_ŠGP'!C7</f>
        <v>0</v>
      </c>
    </row>
    <row r="10" spans="1:16" x14ac:dyDescent="0.25">
      <c r="J10" s="141"/>
      <c r="K10" s="178" t="s">
        <v>254</v>
      </c>
      <c r="L10" s="218">
        <f>'EŠ-1-og_ŠGP'!H25</f>
        <v>0</v>
      </c>
      <c r="M10" s="183" t="s">
        <v>47</v>
      </c>
    </row>
    <row r="11" spans="1:16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0.2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337" t="s">
        <v>28</v>
      </c>
      <c r="E13" s="337" t="s">
        <v>29</v>
      </c>
      <c r="F13" s="337" t="s">
        <v>30</v>
      </c>
      <c r="G13" s="337" t="s">
        <v>31</v>
      </c>
      <c r="H13" s="337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6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6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I35" s="67"/>
      <c r="J35" s="344" t="s">
        <v>286</v>
      </c>
      <c r="K35" s="341" t="str">
        <f>'EŠ-1-og_ŠGP'!S37</f>
        <v>__________________________</v>
      </c>
      <c r="M35" s="283"/>
      <c r="N35" s="72"/>
      <c r="O35" s="341"/>
      <c r="P35" s="111"/>
    </row>
  </sheetData>
  <sheetProtection algorithmName="SHA-512" hashValue="p5GPxVTUAzL9yAnZVBVw0hoO7IxT8sVDQ/+9YTInk6rqshPZA8PZrVjbLhyXgKhW4rb/HIp4b0XFzqphiiBIEw==" saltValue="gVDCl0xF1xZ5V0pf+dw85A==" spinCount="100000" sheet="1" formatCells="0" formatColumns="0" formatRows="0" selectLockedCells="1"/>
  <mergeCells count="13">
    <mergeCell ref="A1:N1"/>
    <mergeCell ref="E3:I3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S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5.7109375" style="44" customWidth="1"/>
    <col min="2" max="14" width="8.5703125" style="44" customWidth="1"/>
    <col min="15" max="15" width="7.42578125" style="44" customWidth="1"/>
    <col min="16" max="16" width="7.28515625" style="44" customWidth="1"/>
    <col min="17" max="17" width="9.140625" style="44"/>
    <col min="18" max="18" width="9.140625" style="349"/>
    <col min="19" max="19" width="9.140625" style="25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79"/>
      <c r="P1" s="79"/>
    </row>
    <row r="2" spans="1:16" ht="12.6" customHeight="1" x14ac:dyDescent="0.25">
      <c r="A2" s="179" t="s">
        <v>307</v>
      </c>
      <c r="B2" s="210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6" ht="12.6" customHeight="1" x14ac:dyDescent="0.25">
      <c r="A3" s="215" t="s">
        <v>260</v>
      </c>
      <c r="B3" s="27"/>
      <c r="D3" s="221" t="s">
        <v>200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x14ac:dyDescent="0.25">
      <c r="A4" s="219"/>
      <c r="B4" s="131"/>
      <c r="D4" s="131"/>
      <c r="E4" s="131"/>
      <c r="F4" s="43"/>
      <c r="G4" s="131"/>
      <c r="H4" s="131"/>
      <c r="I4" s="131"/>
      <c r="J4" s="131"/>
      <c r="N4" s="131"/>
      <c r="O4" s="130"/>
      <c r="P4" s="43"/>
    </row>
    <row r="5" spans="1:16" x14ac:dyDescent="0.25">
      <c r="A5" s="140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B6" s="67"/>
      <c r="C6" s="216">
        <f>'EŠ-1-og_ŠGP'!C4</f>
        <v>0</v>
      </c>
    </row>
    <row r="7" spans="1:16" x14ac:dyDescent="0.25">
      <c r="A7" s="73" t="s">
        <v>214</v>
      </c>
      <c r="B7" s="67"/>
      <c r="C7" s="216">
        <f>'EŠ-1-og_ŠGP'!C5</f>
        <v>0</v>
      </c>
    </row>
    <row r="8" spans="1:16" x14ac:dyDescent="0.25">
      <c r="A8" s="73" t="s">
        <v>215</v>
      </c>
      <c r="B8" s="67"/>
      <c r="C8" s="216">
        <f>'EŠ-1-og_ŠGP'!C6</f>
        <v>0</v>
      </c>
    </row>
    <row r="9" spans="1:16" x14ac:dyDescent="0.25">
      <c r="A9" s="73" t="s">
        <v>216</v>
      </c>
      <c r="B9" s="67"/>
      <c r="C9" s="216">
        <f>'EŠ-1-og_ŠGP'!C7</f>
        <v>0</v>
      </c>
    </row>
    <row r="10" spans="1:16" x14ac:dyDescent="0.25">
      <c r="K10" s="178" t="s">
        <v>254</v>
      </c>
      <c r="L10" s="218">
        <f>'EŠ-1-og_ŠGP'!I25</f>
        <v>0</v>
      </c>
      <c r="M10" s="183" t="s">
        <v>47</v>
      </c>
    </row>
    <row r="11" spans="1:16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2.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337" t="s">
        <v>28</v>
      </c>
      <c r="E13" s="337" t="s">
        <v>29</v>
      </c>
      <c r="F13" s="337" t="s">
        <v>30</v>
      </c>
      <c r="G13" s="337" t="s">
        <v>31</v>
      </c>
      <c r="H13" s="337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54" t="str">
        <f>'EŠ-1-og_ŠGP'!E37</f>
        <v>_______. godine</v>
      </c>
      <c r="E35" s="341"/>
      <c r="F35" s="341"/>
      <c r="G35" s="346" t="s">
        <v>285</v>
      </c>
      <c r="I35" s="67"/>
      <c r="J35" s="344" t="s">
        <v>286</v>
      </c>
      <c r="K35" s="341" t="str">
        <f>'EŠ-1-og_ŠGP'!S37</f>
        <v>__________________________</v>
      </c>
      <c r="M35" s="283"/>
      <c r="N35" s="72"/>
    </row>
  </sheetData>
  <sheetProtection algorithmName="SHA-512" hashValue="5Kj5vNV3yY5aukSoa0JyxzLGTKn1qOFc8YvPMfCFhbTqSDFYACRvZnQohW0nyj0W9OiRUcgrFAaOg+QFWg7kCQ==" saltValue="J17NMupJ2YS6DieleefNaw==" spinCount="100000" sheet="1" formatCells="0" formatColumns="0" formatRows="0" selectLockedCells="1"/>
  <mergeCells count="12">
    <mergeCell ref="K12:K13"/>
    <mergeCell ref="L12:L13"/>
    <mergeCell ref="B14:N14"/>
    <mergeCell ref="A1:N1"/>
    <mergeCell ref="A11:A14"/>
    <mergeCell ref="B11:H11"/>
    <mergeCell ref="I11:I13"/>
    <mergeCell ref="J11:J13"/>
    <mergeCell ref="K11:L11"/>
    <mergeCell ref="M11:M13"/>
    <mergeCell ref="N11:N13"/>
    <mergeCell ref="B12:H12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3.28515625" style="44" customWidth="1"/>
    <col min="2" max="10" width="9.42578125" style="44" customWidth="1"/>
    <col min="11" max="12" width="8.85546875" style="44" customWidth="1"/>
    <col min="13" max="14" width="8.7109375" style="44" customWidth="1"/>
    <col min="15" max="15" width="8.85546875" style="44"/>
    <col min="16" max="16" width="6.5703125" style="44" customWidth="1"/>
    <col min="17" max="17" width="9.140625" style="44"/>
    <col min="18" max="19" width="9.140625" style="24"/>
    <col min="20" max="20" width="9.140625" style="25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220"/>
      <c r="P1" s="220"/>
    </row>
    <row r="2" spans="1:16" ht="13.5" customHeight="1" x14ac:dyDescent="0.25">
      <c r="A2" s="179" t="s">
        <v>306</v>
      </c>
      <c r="B2" s="210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6" ht="12.75" customHeight="1" x14ac:dyDescent="0.25">
      <c r="A3" s="215" t="s">
        <v>260</v>
      </c>
      <c r="B3" s="27"/>
      <c r="E3" s="403" t="s">
        <v>66</v>
      </c>
      <c r="F3" s="403"/>
      <c r="G3" s="403"/>
      <c r="H3" s="403"/>
      <c r="I3" s="403"/>
      <c r="J3" s="403"/>
      <c r="K3" s="222"/>
      <c r="L3" s="222"/>
      <c r="M3" s="176"/>
      <c r="N3" s="177"/>
      <c r="O3" s="26"/>
    </row>
    <row r="4" spans="1:16" ht="12.75" customHeight="1" x14ac:dyDescent="0.25">
      <c r="A4" s="219"/>
      <c r="B4" s="131"/>
      <c r="C4" s="43"/>
      <c r="D4" s="131"/>
      <c r="E4" s="131"/>
      <c r="F4" s="43"/>
      <c r="G4" s="131"/>
      <c r="H4" s="131"/>
      <c r="I4" s="131"/>
      <c r="J4" s="131"/>
      <c r="N4" s="131"/>
      <c r="O4" s="130"/>
      <c r="P4" s="43"/>
    </row>
    <row r="5" spans="1:16" ht="12.75" customHeight="1" x14ac:dyDescent="0.25">
      <c r="A5" s="140" t="s">
        <v>46</v>
      </c>
      <c r="C5" s="141" t="str">
        <f>'EŠ-1-og_ŠGP'!C3</f>
        <v>31.12.20__. godine</v>
      </c>
      <c r="D5" s="131"/>
      <c r="E5" s="131"/>
      <c r="F5" s="43"/>
      <c r="G5" s="131"/>
      <c r="H5" s="131"/>
      <c r="I5" s="131"/>
      <c r="J5" s="131"/>
      <c r="N5" s="131"/>
      <c r="O5" s="130"/>
      <c r="P5" s="43"/>
    </row>
    <row r="6" spans="1:16" x14ac:dyDescent="0.25">
      <c r="A6" s="73" t="s">
        <v>213</v>
      </c>
      <c r="B6" s="67"/>
      <c r="C6" s="216">
        <f>'EŠ-1-og_ŠGP'!C4</f>
        <v>0</v>
      </c>
    </row>
    <row r="7" spans="1:16" x14ac:dyDescent="0.25">
      <c r="A7" s="73" t="s">
        <v>214</v>
      </c>
      <c r="B7" s="67"/>
      <c r="C7" s="216">
        <f>'EŠ-1-og_ŠGP'!C5</f>
        <v>0</v>
      </c>
    </row>
    <row r="8" spans="1:16" x14ac:dyDescent="0.25">
      <c r="A8" s="73" t="s">
        <v>215</v>
      </c>
      <c r="B8" s="67"/>
      <c r="C8" s="216">
        <f>'EŠ-1-og_ŠGP'!C6</f>
        <v>0</v>
      </c>
    </row>
    <row r="9" spans="1:16" x14ac:dyDescent="0.25">
      <c r="A9" s="73" t="s">
        <v>216</v>
      </c>
      <c r="B9" s="67"/>
      <c r="C9" s="216">
        <f>'EŠ-1-og_ŠGP'!C7</f>
        <v>0</v>
      </c>
    </row>
    <row r="10" spans="1:16" x14ac:dyDescent="0.25">
      <c r="K10" s="178" t="s">
        <v>254</v>
      </c>
      <c r="L10" s="218">
        <f>'EŠ-1-og_ŠGP'!J25</f>
        <v>0</v>
      </c>
      <c r="M10" s="183" t="s">
        <v>47</v>
      </c>
    </row>
    <row r="11" spans="1:16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1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I35" s="67"/>
      <c r="J35" s="344" t="s">
        <v>286</v>
      </c>
      <c r="K35" s="341" t="str">
        <f>'EŠ-1-og_ŠGP'!S37</f>
        <v>__________________________</v>
      </c>
      <c r="M35" s="283"/>
      <c r="N35" s="72"/>
    </row>
  </sheetData>
  <sheetProtection algorithmName="SHA-512" hashValue="cYaVJmDaeV8jpTb8ulzHkXHP4oFBP07bXDcdBpKZgJc5I4O/eI0UqGqiR2OskWSrHpQL5M1XEntfgE+ywsVOSg==" saltValue="93FGHZy96TddfU9gS0rpkQ==" spinCount="100000" sheet="1" formatCells="0" formatColumns="0" formatRows="0" selectLockedCells="1"/>
  <mergeCells count="13">
    <mergeCell ref="A1:N1"/>
    <mergeCell ref="E3:J3"/>
    <mergeCell ref="A11:A14"/>
    <mergeCell ref="B11:H11"/>
    <mergeCell ref="I11:I13"/>
    <mergeCell ref="J11:J13"/>
    <mergeCell ref="K11:L11"/>
    <mergeCell ref="B12:H12"/>
    <mergeCell ref="K12:K13"/>
    <mergeCell ref="L12:L13"/>
    <mergeCell ref="B14:N14"/>
    <mergeCell ref="M11:M13"/>
    <mergeCell ref="N11:N13"/>
  </mergeCells>
  <printOptions horizontalCentered="1"/>
  <pageMargins left="0.59055118110236227" right="0.59055118110236227" top="0.47244094488188981" bottom="0.47244094488188981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R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3.7109375" style="45" customWidth="1"/>
    <col min="2" max="10" width="9.28515625" style="45" customWidth="1"/>
    <col min="11" max="11" width="8.28515625" style="45" customWidth="1"/>
    <col min="12" max="12" width="7.5703125" style="45" customWidth="1"/>
    <col min="13" max="14" width="9.28515625" style="45" customWidth="1"/>
    <col min="15" max="15" width="9.5703125" style="45" customWidth="1"/>
    <col min="16" max="16" width="7.28515625" style="45" customWidth="1"/>
    <col min="17" max="18" width="9.140625" style="111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79"/>
      <c r="P1" s="79"/>
    </row>
    <row r="2" spans="1:16" ht="12" customHeight="1" x14ac:dyDescent="0.25">
      <c r="A2" s="179" t="s">
        <v>305</v>
      </c>
      <c r="B2" s="215"/>
    </row>
    <row r="3" spans="1:16" ht="12.75" customHeight="1" x14ac:dyDescent="0.25">
      <c r="A3" s="215" t="s">
        <v>260</v>
      </c>
      <c r="B3" s="67"/>
      <c r="E3" s="403" t="s">
        <v>340</v>
      </c>
      <c r="F3" s="403"/>
      <c r="G3" s="403"/>
      <c r="H3" s="403"/>
      <c r="I3" s="403"/>
      <c r="J3" s="221"/>
      <c r="K3" s="221"/>
      <c r="L3" s="221"/>
      <c r="N3" s="181"/>
      <c r="O3" s="67"/>
    </row>
    <row r="4" spans="1:16" ht="12.75" customHeight="1" x14ac:dyDescent="0.25">
      <c r="A4" s="141"/>
      <c r="B4" s="141"/>
      <c r="C4" s="140"/>
      <c r="D4" s="141"/>
      <c r="E4" s="141"/>
      <c r="F4" s="140"/>
      <c r="G4" s="141"/>
      <c r="H4" s="141"/>
      <c r="I4" s="141"/>
      <c r="N4" s="141"/>
      <c r="O4" s="140"/>
      <c r="P4" s="140"/>
    </row>
    <row r="5" spans="1:16" x14ac:dyDescent="0.25">
      <c r="A5" s="140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B6" s="67"/>
      <c r="C6" s="216">
        <f>'EŠ-1-og_ŠGP'!C4</f>
        <v>0</v>
      </c>
    </row>
    <row r="7" spans="1:16" x14ac:dyDescent="0.25">
      <c r="A7" s="73" t="s">
        <v>214</v>
      </c>
      <c r="B7" s="67"/>
      <c r="C7" s="216">
        <f>'EŠ-1-og_ŠGP'!C5</f>
        <v>0</v>
      </c>
    </row>
    <row r="8" spans="1:16" x14ac:dyDescent="0.25">
      <c r="A8" s="73" t="s">
        <v>215</v>
      </c>
      <c r="B8" s="67"/>
      <c r="C8" s="216">
        <f>'EŠ-1-og_ŠGP'!C6</f>
        <v>0</v>
      </c>
    </row>
    <row r="9" spans="1:16" x14ac:dyDescent="0.25">
      <c r="A9" s="73" t="s">
        <v>216</v>
      </c>
      <c r="B9" s="67"/>
      <c r="C9" s="216">
        <f>'EŠ-1-og_ŠGP'!C7</f>
        <v>0</v>
      </c>
    </row>
    <row r="10" spans="1:16" x14ac:dyDescent="0.25">
      <c r="J10" s="141"/>
      <c r="K10" s="178" t="s">
        <v>254</v>
      </c>
      <c r="L10" s="218">
        <f>'EŠ-1-og_ŠGP'!K25</f>
        <v>0</v>
      </c>
      <c r="M10" s="183" t="s">
        <v>47</v>
      </c>
    </row>
    <row r="11" spans="1:16" ht="20.2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1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I35" s="67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password="C9E9" sheet="1" formatCells="0" formatColumns="0" formatRows="0" selectLockedCells="1"/>
  <mergeCells count="13">
    <mergeCell ref="A1:N1"/>
    <mergeCell ref="E3:I3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186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2.85546875" style="45" customWidth="1"/>
    <col min="2" max="11" width="9.28515625" style="45" customWidth="1"/>
    <col min="12" max="12" width="8.140625" style="45" customWidth="1"/>
    <col min="13" max="14" width="9.28515625" style="45" customWidth="1"/>
    <col min="15" max="15" width="7.85546875" style="45" customWidth="1"/>
    <col min="16" max="16" width="6.42578125" style="45" customWidth="1"/>
    <col min="17" max="17" width="9.140625" style="45"/>
    <col min="18" max="20" width="9.140625" style="111"/>
    <col min="21" max="22" width="9.140625" style="108"/>
  </cols>
  <sheetData>
    <row r="1" spans="1:22" x14ac:dyDescent="0.25">
      <c r="A1" s="398" t="s">
        <v>287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121"/>
    </row>
    <row r="2" spans="1:22" x14ac:dyDescent="0.25">
      <c r="A2" s="179" t="s">
        <v>304</v>
      </c>
      <c r="B2" s="215"/>
    </row>
    <row r="3" spans="1:22" x14ac:dyDescent="0.25">
      <c r="A3" s="215" t="s">
        <v>260</v>
      </c>
      <c r="B3" s="67"/>
      <c r="C3" s="67"/>
      <c r="E3" s="221"/>
      <c r="F3" s="403" t="s">
        <v>160</v>
      </c>
      <c r="G3" s="403"/>
      <c r="H3" s="403"/>
      <c r="I3" s="403"/>
      <c r="J3" s="221"/>
      <c r="K3" s="221"/>
      <c r="L3" s="221"/>
      <c r="N3" s="181"/>
    </row>
    <row r="4" spans="1:22" x14ac:dyDescent="0.25">
      <c r="A4" s="141"/>
      <c r="B4" s="141"/>
      <c r="C4" s="140"/>
      <c r="D4" s="141"/>
      <c r="E4" s="141"/>
      <c r="F4" s="140"/>
      <c r="G4" s="141"/>
      <c r="H4" s="141"/>
      <c r="I4" s="141"/>
      <c r="N4" s="141"/>
      <c r="O4" s="140"/>
      <c r="P4" s="140"/>
    </row>
    <row r="5" spans="1:22" s="6" customFormat="1" x14ac:dyDescent="0.25">
      <c r="A5" s="140" t="s">
        <v>46</v>
      </c>
      <c r="B5" s="352"/>
      <c r="C5" s="141" t="str">
        <f>'EŠ-1-og_ŠGP'!C3</f>
        <v>31.12.20__. godine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353"/>
      <c r="S5" s="353"/>
      <c r="T5" s="353"/>
      <c r="U5" s="352"/>
      <c r="V5" s="352"/>
    </row>
    <row r="6" spans="1:22" s="6" customFormat="1" x14ac:dyDescent="0.25">
      <c r="A6" s="73" t="s">
        <v>213</v>
      </c>
      <c r="B6" s="67"/>
      <c r="C6" s="216">
        <f>'EŠ-1-og_ŠGP'!C4</f>
        <v>0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353"/>
      <c r="S6" s="353"/>
      <c r="T6" s="353"/>
      <c r="U6" s="352"/>
      <c r="V6" s="352"/>
    </row>
    <row r="7" spans="1:22" s="6" customFormat="1" x14ac:dyDescent="0.25">
      <c r="A7" s="73" t="s">
        <v>214</v>
      </c>
      <c r="B7" s="67"/>
      <c r="C7" s="216">
        <f>'EŠ-1-og_ŠGP'!C5</f>
        <v>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353"/>
      <c r="S7" s="353"/>
      <c r="T7" s="353"/>
      <c r="U7" s="352"/>
      <c r="V7" s="352"/>
    </row>
    <row r="8" spans="1:22" s="6" customFormat="1" x14ac:dyDescent="0.25">
      <c r="A8" s="73" t="s">
        <v>215</v>
      </c>
      <c r="B8" s="67"/>
      <c r="C8" s="216">
        <f>'EŠ-1-og_ŠGP'!C6</f>
        <v>0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353"/>
      <c r="S8" s="353"/>
      <c r="T8" s="353"/>
      <c r="U8" s="352"/>
      <c r="V8" s="352"/>
    </row>
    <row r="9" spans="1:22" s="6" customFormat="1" x14ac:dyDescent="0.25">
      <c r="A9" s="73" t="s">
        <v>216</v>
      </c>
      <c r="B9" s="67"/>
      <c r="C9" s="216">
        <f>'EŠ-1-og_ŠGP'!C7</f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353"/>
      <c r="S9" s="353"/>
      <c r="T9" s="353"/>
      <c r="U9" s="352"/>
      <c r="V9" s="352"/>
    </row>
    <row r="10" spans="1:22" s="6" customForma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1"/>
      <c r="K10" s="178" t="s">
        <v>254</v>
      </c>
      <c r="L10" s="218">
        <f>'EŠ-1-og_ŠGP'!L25</f>
        <v>0</v>
      </c>
      <c r="M10" s="183" t="s">
        <v>47</v>
      </c>
      <c r="N10" s="140"/>
      <c r="O10" s="140"/>
      <c r="P10" s="140"/>
      <c r="Q10" s="140"/>
      <c r="R10" s="353"/>
      <c r="S10" s="353"/>
      <c r="T10" s="353"/>
      <c r="U10" s="352"/>
      <c r="V10" s="352"/>
    </row>
    <row r="11" spans="1:22" s="6" customFormat="1" ht="19.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  <c r="O11" s="140"/>
      <c r="P11" s="140"/>
      <c r="Q11" s="140"/>
      <c r="R11" s="353"/>
      <c r="S11" s="353"/>
      <c r="T11" s="353"/>
      <c r="U11" s="352"/>
      <c r="V11" s="352"/>
    </row>
    <row r="12" spans="1:22" s="6" customFormat="1" ht="20.2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  <c r="O12" s="140"/>
      <c r="P12" s="140"/>
      <c r="Q12" s="140"/>
      <c r="R12" s="353"/>
      <c r="S12" s="353"/>
      <c r="T12" s="353"/>
      <c r="U12" s="352"/>
      <c r="V12" s="352"/>
    </row>
    <row r="13" spans="1:22" s="6" customFormat="1" x14ac:dyDescent="0.25">
      <c r="A13" s="397"/>
      <c r="B13" s="189" t="s">
        <v>51</v>
      </c>
      <c r="C13" s="190" t="s">
        <v>52</v>
      </c>
      <c r="D13" s="337" t="s">
        <v>28</v>
      </c>
      <c r="E13" s="337" t="s">
        <v>29</v>
      </c>
      <c r="F13" s="337" t="s">
        <v>30</v>
      </c>
      <c r="G13" s="337" t="s">
        <v>31</v>
      </c>
      <c r="H13" s="337" t="s">
        <v>44</v>
      </c>
      <c r="I13" s="397"/>
      <c r="J13" s="397"/>
      <c r="K13" s="397"/>
      <c r="L13" s="397"/>
      <c r="M13" s="397"/>
      <c r="N13" s="399"/>
      <c r="O13" s="140"/>
      <c r="P13" s="140"/>
      <c r="Q13" s="140"/>
      <c r="R13" s="353"/>
      <c r="S13" s="353"/>
      <c r="T13" s="353"/>
      <c r="U13" s="352"/>
      <c r="V13" s="352"/>
    </row>
    <row r="14" spans="1:22" s="6" customFormat="1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140"/>
      <c r="P14" s="140"/>
      <c r="Q14" s="140"/>
      <c r="R14" s="353"/>
      <c r="S14" s="353"/>
      <c r="T14" s="353"/>
      <c r="U14" s="352"/>
      <c r="V14" s="352"/>
    </row>
    <row r="15" spans="1:22" s="6" customFormat="1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  <c r="O15" s="140"/>
      <c r="P15" s="140"/>
      <c r="Q15" s="140"/>
      <c r="R15" s="353"/>
      <c r="S15" s="353"/>
      <c r="T15" s="353"/>
      <c r="U15" s="352"/>
      <c r="V15" s="352"/>
    </row>
    <row r="16" spans="1:22" s="6" customFormat="1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  <c r="O16" s="140"/>
      <c r="P16" s="140"/>
      <c r="Q16" s="140"/>
      <c r="R16" s="353"/>
      <c r="S16" s="353"/>
      <c r="T16" s="353"/>
      <c r="U16" s="352"/>
      <c r="V16" s="352"/>
    </row>
    <row r="17" spans="1:22" s="6" customFormat="1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  <c r="O17" s="140"/>
      <c r="P17" s="140"/>
      <c r="Q17" s="140"/>
      <c r="R17" s="353"/>
      <c r="S17" s="353"/>
      <c r="T17" s="353"/>
      <c r="U17" s="352"/>
      <c r="V17" s="352"/>
    </row>
    <row r="18" spans="1:22" s="6" customFormat="1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  <c r="O18" s="140"/>
      <c r="P18" s="140"/>
      <c r="Q18" s="140"/>
      <c r="R18" s="353"/>
      <c r="S18" s="353"/>
      <c r="T18" s="353"/>
      <c r="U18" s="352"/>
      <c r="V18" s="352"/>
    </row>
    <row r="19" spans="1:22" s="6" customFormat="1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  <c r="O19" s="140"/>
      <c r="P19" s="140"/>
      <c r="Q19" s="140"/>
      <c r="R19" s="353"/>
      <c r="S19" s="353"/>
      <c r="T19" s="353"/>
      <c r="U19" s="352"/>
      <c r="V19" s="352"/>
    </row>
    <row r="20" spans="1:22" s="6" customFormat="1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  <c r="O20" s="140"/>
      <c r="P20" s="140"/>
      <c r="Q20" s="140"/>
      <c r="R20" s="353"/>
      <c r="S20" s="353"/>
      <c r="T20" s="353"/>
      <c r="U20" s="352"/>
      <c r="V20" s="352"/>
    </row>
    <row r="21" spans="1:22" s="6" customFormat="1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  <c r="O21" s="140"/>
      <c r="P21" s="140"/>
      <c r="Q21" s="140"/>
      <c r="R21" s="353"/>
      <c r="S21" s="353"/>
      <c r="T21" s="353"/>
      <c r="U21" s="352"/>
      <c r="V21" s="352"/>
    </row>
    <row r="22" spans="1:22" s="6" customFormat="1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  <c r="O22" s="140"/>
      <c r="P22" s="140"/>
      <c r="Q22" s="140"/>
      <c r="R22" s="353"/>
      <c r="S22" s="353"/>
      <c r="T22" s="353"/>
      <c r="U22" s="352"/>
      <c r="V22" s="352"/>
    </row>
    <row r="23" spans="1:22" s="6" customFormat="1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  <c r="O23" s="140"/>
      <c r="P23" s="140"/>
      <c r="Q23" s="140"/>
      <c r="R23" s="353"/>
      <c r="S23" s="353"/>
      <c r="T23" s="353"/>
      <c r="U23" s="352"/>
      <c r="V23" s="352"/>
    </row>
    <row r="24" spans="1:22" s="6" customFormat="1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  <c r="O24" s="140"/>
      <c r="P24" s="140"/>
      <c r="Q24" s="140"/>
      <c r="R24" s="353"/>
      <c r="S24" s="353"/>
      <c r="T24" s="353"/>
      <c r="U24" s="352"/>
      <c r="V24" s="352"/>
    </row>
    <row r="25" spans="1:22" s="6" customFormat="1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  <c r="O25" s="140"/>
      <c r="P25" s="140"/>
      <c r="Q25" s="140"/>
      <c r="R25" s="353"/>
      <c r="S25" s="353"/>
      <c r="T25" s="353"/>
      <c r="U25" s="352"/>
      <c r="V25" s="352"/>
    </row>
    <row r="26" spans="1:22" s="6" customFormat="1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  <c r="O26" s="140"/>
      <c r="P26" s="140"/>
      <c r="Q26" s="140"/>
      <c r="R26" s="353"/>
      <c r="S26" s="353"/>
      <c r="T26" s="353"/>
      <c r="U26" s="352"/>
      <c r="V26" s="352"/>
    </row>
    <row r="27" spans="1:22" s="6" customFormat="1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  <c r="O27" s="140"/>
      <c r="P27" s="140"/>
      <c r="Q27" s="140"/>
      <c r="R27" s="353"/>
      <c r="S27" s="353"/>
      <c r="T27" s="353"/>
      <c r="U27" s="352"/>
      <c r="V27" s="352"/>
    </row>
    <row r="28" spans="1:22" s="6" customFormat="1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  <c r="O28" s="140"/>
      <c r="P28" s="140"/>
      <c r="Q28" s="140"/>
      <c r="R28" s="353"/>
      <c r="S28" s="353"/>
      <c r="T28" s="353"/>
      <c r="U28" s="352"/>
      <c r="V28" s="352"/>
    </row>
    <row r="29" spans="1:22" s="6" customFormat="1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  <c r="O29" s="140"/>
      <c r="P29" s="140"/>
      <c r="Q29" s="140"/>
      <c r="R29" s="353"/>
      <c r="S29" s="353"/>
      <c r="T29" s="353"/>
      <c r="U29" s="352"/>
      <c r="V29" s="352"/>
    </row>
    <row r="30" spans="1:22" s="6" customFormat="1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  <c r="O30" s="140"/>
      <c r="P30" s="140"/>
      <c r="Q30" s="140"/>
      <c r="R30" s="353"/>
      <c r="S30" s="353"/>
      <c r="T30" s="353"/>
      <c r="U30" s="352"/>
      <c r="V30" s="352"/>
    </row>
    <row r="31" spans="1:22" s="6" customFormat="1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  <c r="O31" s="140"/>
      <c r="P31" s="140"/>
      <c r="Q31" s="140"/>
      <c r="R31" s="353"/>
      <c r="S31" s="353"/>
      <c r="T31" s="353"/>
      <c r="U31" s="352"/>
      <c r="V31" s="352"/>
    </row>
    <row r="32" spans="1:22" s="6" customFormat="1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  <c r="O32" s="140"/>
      <c r="P32" s="140"/>
      <c r="Q32" s="140"/>
      <c r="R32" s="353"/>
      <c r="S32" s="353"/>
      <c r="T32" s="353"/>
      <c r="U32" s="352"/>
      <c r="V32" s="352"/>
    </row>
    <row r="33" spans="1:22" s="6" customFormat="1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  <c r="O33" s="140"/>
      <c r="P33" s="140"/>
      <c r="Q33" s="140"/>
      <c r="R33" s="353"/>
      <c r="S33" s="353"/>
      <c r="T33" s="353"/>
      <c r="U33" s="352"/>
      <c r="V33" s="352"/>
    </row>
    <row r="34" spans="1:22" s="6" customFormat="1" x14ac:dyDescent="0.2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353"/>
      <c r="S34" s="353"/>
      <c r="T34" s="353"/>
      <c r="U34" s="352"/>
      <c r="V34" s="352"/>
    </row>
    <row r="35" spans="1:22" s="6" customFormat="1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5"/>
      <c r="I35" s="67"/>
      <c r="J35" s="344" t="s">
        <v>286</v>
      </c>
      <c r="K35" s="341" t="str">
        <f>'EŠ-1-og_ŠGP'!S37</f>
        <v>__________________________</v>
      </c>
      <c r="L35" s="45"/>
      <c r="M35" s="283"/>
      <c r="N35" s="72"/>
      <c r="O35" s="140"/>
      <c r="P35" s="140"/>
      <c r="Q35" s="140"/>
      <c r="R35" s="353"/>
      <c r="S35" s="353"/>
      <c r="T35" s="353"/>
      <c r="U35" s="352"/>
      <c r="V35" s="352"/>
    </row>
    <row r="36" spans="1:22" s="6" customFormat="1" x14ac:dyDescent="0.2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353"/>
      <c r="S36" s="353"/>
      <c r="T36" s="353"/>
      <c r="U36" s="352"/>
      <c r="V36" s="352"/>
    </row>
    <row r="37" spans="1:22" s="6" customFormat="1" x14ac:dyDescent="0.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353"/>
      <c r="S37" s="353"/>
      <c r="T37" s="353"/>
      <c r="U37" s="352"/>
      <c r="V37" s="352"/>
    </row>
    <row r="38" spans="1:22" s="6" customFormat="1" x14ac:dyDescent="0.2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353"/>
      <c r="S38" s="353"/>
      <c r="T38" s="353"/>
      <c r="U38" s="352"/>
      <c r="V38" s="352"/>
    </row>
    <row r="39" spans="1:22" s="6" customFormat="1" x14ac:dyDescent="0.2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353"/>
      <c r="S39" s="353"/>
      <c r="T39" s="353"/>
      <c r="U39" s="352"/>
      <c r="V39" s="352"/>
    </row>
    <row r="40" spans="1:22" s="6" customFormat="1" x14ac:dyDescent="0.2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353"/>
      <c r="S40" s="353"/>
      <c r="T40" s="353"/>
      <c r="U40" s="352"/>
      <c r="V40" s="352"/>
    </row>
    <row r="41" spans="1:22" s="6" customFormat="1" x14ac:dyDescent="0.2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353"/>
      <c r="S41" s="353"/>
      <c r="T41" s="353"/>
      <c r="U41" s="352"/>
      <c r="V41" s="352"/>
    </row>
    <row r="42" spans="1:22" s="6" customFormat="1" x14ac:dyDescent="0.25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353"/>
      <c r="S42" s="353"/>
      <c r="T42" s="353"/>
      <c r="U42" s="352"/>
      <c r="V42" s="352"/>
    </row>
    <row r="43" spans="1:22" s="6" customFormat="1" x14ac:dyDescent="0.2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353"/>
      <c r="S43" s="353"/>
      <c r="T43" s="353"/>
      <c r="U43" s="352"/>
      <c r="V43" s="352"/>
    </row>
    <row r="44" spans="1:22" s="6" customFormat="1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353"/>
      <c r="S44" s="353"/>
      <c r="T44" s="353"/>
      <c r="U44" s="352"/>
      <c r="V44" s="352"/>
    </row>
    <row r="45" spans="1:22" s="6" customFormat="1" x14ac:dyDescent="0.2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353"/>
      <c r="S45" s="353"/>
      <c r="T45" s="353"/>
      <c r="U45" s="352"/>
      <c r="V45" s="352"/>
    </row>
    <row r="46" spans="1:22" s="6" customFormat="1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353"/>
      <c r="S46" s="353"/>
      <c r="T46" s="353"/>
      <c r="U46" s="352"/>
      <c r="V46" s="352"/>
    </row>
    <row r="47" spans="1:22" s="6" customFormat="1" x14ac:dyDescent="0.2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353"/>
      <c r="S47" s="353"/>
      <c r="T47" s="353"/>
      <c r="U47" s="352"/>
      <c r="V47" s="352"/>
    </row>
    <row r="48" spans="1:22" s="6" customFormat="1" x14ac:dyDescent="0.2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353"/>
      <c r="S48" s="353"/>
      <c r="T48" s="353"/>
      <c r="U48" s="352"/>
      <c r="V48" s="352"/>
    </row>
    <row r="49" spans="1:22" s="6" customForma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353"/>
      <c r="S49" s="353"/>
      <c r="T49" s="353"/>
      <c r="U49" s="352"/>
      <c r="V49" s="352"/>
    </row>
    <row r="50" spans="1:22" s="6" customFormat="1" x14ac:dyDescent="0.2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353"/>
      <c r="S50" s="353"/>
      <c r="T50" s="353"/>
      <c r="U50" s="352"/>
      <c r="V50" s="352"/>
    </row>
    <row r="51" spans="1:22" s="6" customFormat="1" x14ac:dyDescent="0.2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353"/>
      <c r="S51" s="353"/>
      <c r="T51" s="353"/>
      <c r="U51" s="352"/>
      <c r="V51" s="352"/>
    </row>
    <row r="52" spans="1:22" s="6" customFormat="1" x14ac:dyDescent="0.2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353"/>
      <c r="S52" s="353"/>
      <c r="T52" s="353"/>
      <c r="U52" s="352"/>
      <c r="V52" s="352"/>
    </row>
    <row r="53" spans="1:22" s="6" customFormat="1" x14ac:dyDescent="0.2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353"/>
      <c r="S53" s="353"/>
      <c r="T53" s="353"/>
      <c r="U53" s="352"/>
      <c r="V53" s="352"/>
    </row>
    <row r="54" spans="1:22" s="6" customFormat="1" x14ac:dyDescent="0.2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353"/>
      <c r="S54" s="353"/>
      <c r="T54" s="353"/>
      <c r="U54" s="352"/>
      <c r="V54" s="352"/>
    </row>
    <row r="55" spans="1:22" s="6" customFormat="1" x14ac:dyDescent="0.25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353"/>
      <c r="S55" s="353"/>
      <c r="T55" s="353"/>
      <c r="U55" s="352"/>
      <c r="V55" s="352"/>
    </row>
    <row r="56" spans="1:22" s="6" customFormat="1" x14ac:dyDescent="0.2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353"/>
      <c r="S56" s="353"/>
      <c r="T56" s="353"/>
      <c r="U56" s="352"/>
      <c r="V56" s="352"/>
    </row>
    <row r="57" spans="1:22" s="6" customFormat="1" x14ac:dyDescent="0.25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353"/>
      <c r="S57" s="353"/>
      <c r="T57" s="353"/>
      <c r="U57" s="352"/>
      <c r="V57" s="352"/>
    </row>
    <row r="58" spans="1:22" s="6" customFormat="1" x14ac:dyDescent="0.25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353"/>
      <c r="S58" s="353"/>
      <c r="T58" s="353"/>
      <c r="U58" s="352"/>
      <c r="V58" s="352"/>
    </row>
    <row r="59" spans="1:22" s="6" customFormat="1" x14ac:dyDescent="0.2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353"/>
      <c r="S59" s="353"/>
      <c r="T59" s="353"/>
      <c r="U59" s="352"/>
      <c r="V59" s="352"/>
    </row>
    <row r="60" spans="1:22" s="6" customFormat="1" x14ac:dyDescent="0.2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353"/>
      <c r="S60" s="353"/>
      <c r="T60" s="353"/>
      <c r="U60" s="352"/>
      <c r="V60" s="352"/>
    </row>
    <row r="61" spans="1:22" s="6" customFormat="1" x14ac:dyDescent="0.2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353"/>
      <c r="S61" s="353"/>
      <c r="T61" s="353"/>
      <c r="U61" s="352"/>
      <c r="V61" s="352"/>
    </row>
    <row r="62" spans="1:22" s="6" customFormat="1" x14ac:dyDescent="0.2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353"/>
      <c r="S62" s="353"/>
      <c r="T62" s="353"/>
      <c r="U62" s="352"/>
      <c r="V62" s="352"/>
    </row>
    <row r="63" spans="1:22" s="6" customFormat="1" x14ac:dyDescent="0.25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353"/>
      <c r="S63" s="353"/>
      <c r="T63" s="353"/>
      <c r="U63" s="352"/>
      <c r="V63" s="352"/>
    </row>
    <row r="64" spans="1:22" s="6" customFormat="1" x14ac:dyDescent="0.25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353"/>
      <c r="S64" s="353"/>
      <c r="T64" s="353"/>
      <c r="U64" s="352"/>
      <c r="V64" s="352"/>
    </row>
    <row r="65" spans="1:22" s="6" customFormat="1" x14ac:dyDescent="0.2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353"/>
      <c r="S65" s="353"/>
      <c r="T65" s="353"/>
      <c r="U65" s="352"/>
      <c r="V65" s="352"/>
    </row>
    <row r="66" spans="1:22" s="6" customFormat="1" x14ac:dyDescent="0.25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353"/>
      <c r="S66" s="353"/>
      <c r="T66" s="353"/>
      <c r="U66" s="352"/>
      <c r="V66" s="352"/>
    </row>
    <row r="67" spans="1:22" s="6" customFormat="1" x14ac:dyDescent="0.25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353"/>
      <c r="S67" s="353"/>
      <c r="T67" s="353"/>
      <c r="U67" s="352"/>
      <c r="V67" s="352"/>
    </row>
    <row r="68" spans="1:22" s="6" customFormat="1" x14ac:dyDescent="0.2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353"/>
      <c r="S68" s="353"/>
      <c r="T68" s="353"/>
      <c r="U68" s="352"/>
      <c r="V68" s="352"/>
    </row>
    <row r="69" spans="1:22" s="6" customFormat="1" x14ac:dyDescent="0.25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353"/>
      <c r="S69" s="353"/>
      <c r="T69" s="353"/>
      <c r="U69" s="352"/>
      <c r="V69" s="352"/>
    </row>
    <row r="70" spans="1:22" s="6" customFormat="1" x14ac:dyDescent="0.25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353"/>
      <c r="S70" s="353"/>
      <c r="T70" s="353"/>
      <c r="U70" s="352"/>
      <c r="V70" s="352"/>
    </row>
    <row r="71" spans="1:22" s="6" customFormat="1" x14ac:dyDescent="0.2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353"/>
      <c r="S71" s="353"/>
      <c r="T71" s="353"/>
      <c r="U71" s="352"/>
      <c r="V71" s="352"/>
    </row>
    <row r="72" spans="1:22" s="6" customFormat="1" x14ac:dyDescent="0.25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353"/>
      <c r="S72" s="353"/>
      <c r="T72" s="353"/>
      <c r="U72" s="352"/>
      <c r="V72" s="352"/>
    </row>
    <row r="73" spans="1:22" s="6" customForma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353"/>
      <c r="S73" s="353"/>
      <c r="T73" s="353"/>
      <c r="U73" s="352"/>
      <c r="V73" s="352"/>
    </row>
    <row r="74" spans="1:22" s="6" customFormat="1" x14ac:dyDescent="0.2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353"/>
      <c r="S74" s="353"/>
      <c r="T74" s="353"/>
      <c r="U74" s="352"/>
      <c r="V74" s="352"/>
    </row>
    <row r="75" spans="1:22" s="6" customFormat="1" x14ac:dyDescent="0.25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353"/>
      <c r="S75" s="353"/>
      <c r="T75" s="353"/>
      <c r="U75" s="352"/>
      <c r="V75" s="352"/>
    </row>
    <row r="76" spans="1:22" s="6" customFormat="1" x14ac:dyDescent="0.25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353"/>
      <c r="S76" s="353"/>
      <c r="T76" s="353"/>
      <c r="U76" s="352"/>
      <c r="V76" s="352"/>
    </row>
    <row r="77" spans="1:22" s="6" customFormat="1" x14ac:dyDescent="0.2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353"/>
      <c r="S77" s="353"/>
      <c r="T77" s="353"/>
      <c r="U77" s="352"/>
      <c r="V77" s="352"/>
    </row>
    <row r="78" spans="1:22" s="6" customFormat="1" x14ac:dyDescent="0.25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353"/>
      <c r="S78" s="353"/>
      <c r="T78" s="353"/>
      <c r="U78" s="352"/>
      <c r="V78" s="352"/>
    </row>
    <row r="79" spans="1:22" s="6" customFormat="1" x14ac:dyDescent="0.25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353"/>
      <c r="S79" s="353"/>
      <c r="T79" s="353"/>
      <c r="U79" s="352"/>
      <c r="V79" s="352"/>
    </row>
    <row r="80" spans="1:22" s="6" customFormat="1" x14ac:dyDescent="0.2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353"/>
      <c r="S80" s="353"/>
      <c r="T80" s="353"/>
      <c r="U80" s="352"/>
      <c r="V80" s="352"/>
    </row>
    <row r="81" spans="1:22" s="6" customFormat="1" x14ac:dyDescent="0.25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353"/>
      <c r="S81" s="353"/>
      <c r="T81" s="353"/>
      <c r="U81" s="352"/>
      <c r="V81" s="352"/>
    </row>
    <row r="82" spans="1:22" s="6" customFormat="1" x14ac:dyDescent="0.25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353"/>
      <c r="S82" s="353"/>
      <c r="T82" s="353"/>
      <c r="U82" s="352"/>
      <c r="V82" s="352"/>
    </row>
    <row r="83" spans="1:22" s="6" customFormat="1" x14ac:dyDescent="0.2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353"/>
      <c r="S83" s="353"/>
      <c r="T83" s="353"/>
      <c r="U83" s="352"/>
      <c r="V83" s="352"/>
    </row>
    <row r="84" spans="1:22" s="6" customFormat="1" x14ac:dyDescent="0.25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353"/>
      <c r="S84" s="353"/>
      <c r="T84" s="353"/>
      <c r="U84" s="352"/>
      <c r="V84" s="352"/>
    </row>
    <row r="85" spans="1:22" s="6" customFormat="1" x14ac:dyDescent="0.25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353"/>
      <c r="S85" s="353"/>
      <c r="T85" s="353"/>
      <c r="U85" s="352"/>
      <c r="V85" s="352"/>
    </row>
    <row r="86" spans="1:22" s="6" customFormat="1" x14ac:dyDescent="0.25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353"/>
      <c r="S86" s="353"/>
      <c r="T86" s="353"/>
      <c r="U86" s="352"/>
      <c r="V86" s="352"/>
    </row>
    <row r="87" spans="1:22" s="6" customFormat="1" x14ac:dyDescent="0.25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353"/>
      <c r="S87" s="353"/>
      <c r="T87" s="353"/>
      <c r="U87" s="352"/>
      <c r="V87" s="352"/>
    </row>
    <row r="88" spans="1:22" s="6" customFormat="1" x14ac:dyDescent="0.25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353"/>
      <c r="S88" s="353"/>
      <c r="T88" s="353"/>
      <c r="U88" s="352"/>
      <c r="V88" s="352"/>
    </row>
    <row r="89" spans="1:22" s="6" customFormat="1" x14ac:dyDescent="0.25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353"/>
      <c r="S89" s="353"/>
      <c r="T89" s="353"/>
      <c r="U89" s="352"/>
      <c r="V89" s="352"/>
    </row>
    <row r="90" spans="1:22" s="6" customFormat="1" x14ac:dyDescent="0.25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353"/>
      <c r="S90" s="353"/>
      <c r="T90" s="353"/>
      <c r="U90" s="352"/>
      <c r="V90" s="352"/>
    </row>
    <row r="91" spans="1:22" s="6" customFormat="1" x14ac:dyDescent="0.25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353"/>
      <c r="S91" s="353"/>
      <c r="T91" s="353"/>
      <c r="U91" s="352"/>
      <c r="V91" s="352"/>
    </row>
    <row r="92" spans="1:22" s="6" customFormat="1" x14ac:dyDescent="0.25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353"/>
      <c r="S92" s="353"/>
      <c r="T92" s="353"/>
      <c r="U92" s="352"/>
      <c r="V92" s="352"/>
    </row>
    <row r="93" spans="1:22" s="6" customFormat="1" x14ac:dyDescent="0.25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353"/>
      <c r="S93" s="353"/>
      <c r="T93" s="353"/>
      <c r="U93" s="352"/>
      <c r="V93" s="352"/>
    </row>
    <row r="94" spans="1:22" s="6" customFormat="1" x14ac:dyDescent="0.25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353"/>
      <c r="S94" s="353"/>
      <c r="T94" s="353"/>
      <c r="U94" s="352"/>
      <c r="V94" s="352"/>
    </row>
    <row r="95" spans="1:22" s="6" customFormat="1" x14ac:dyDescent="0.25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353"/>
      <c r="S95" s="353"/>
      <c r="T95" s="353"/>
      <c r="U95" s="352"/>
      <c r="V95" s="352"/>
    </row>
    <row r="96" spans="1:22" s="6" customFormat="1" x14ac:dyDescent="0.25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353"/>
      <c r="S96" s="353"/>
      <c r="T96" s="353"/>
      <c r="U96" s="352"/>
      <c r="V96" s="352"/>
    </row>
    <row r="97" spans="1:22" s="6" customFormat="1" x14ac:dyDescent="0.25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353"/>
      <c r="S97" s="353"/>
      <c r="T97" s="353"/>
      <c r="U97" s="352"/>
      <c r="V97" s="352"/>
    </row>
    <row r="98" spans="1:22" s="6" customFormat="1" x14ac:dyDescent="0.25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353"/>
      <c r="S98" s="353"/>
      <c r="T98" s="353"/>
      <c r="U98" s="352"/>
      <c r="V98" s="352"/>
    </row>
    <row r="99" spans="1:22" s="6" customFormat="1" x14ac:dyDescent="0.25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353"/>
      <c r="S99" s="353"/>
      <c r="T99" s="353"/>
      <c r="U99" s="352"/>
      <c r="V99" s="352"/>
    </row>
    <row r="100" spans="1:22" s="6" customFormat="1" x14ac:dyDescent="0.25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353"/>
      <c r="S100" s="353"/>
      <c r="T100" s="353"/>
      <c r="U100" s="352"/>
      <c r="V100" s="352"/>
    </row>
    <row r="101" spans="1:22" s="6" customFormat="1" x14ac:dyDescent="0.25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353"/>
      <c r="S101" s="353"/>
      <c r="T101" s="353"/>
      <c r="U101" s="352"/>
      <c r="V101" s="352"/>
    </row>
    <row r="102" spans="1:22" s="6" customFormat="1" x14ac:dyDescent="0.25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353"/>
      <c r="S102" s="353"/>
      <c r="T102" s="353"/>
      <c r="U102" s="352"/>
      <c r="V102" s="352"/>
    </row>
    <row r="103" spans="1:22" s="6" customFormat="1" x14ac:dyDescent="0.25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353"/>
      <c r="S103" s="353"/>
      <c r="T103" s="353"/>
      <c r="U103" s="352"/>
      <c r="V103" s="352"/>
    </row>
    <row r="104" spans="1:22" s="6" customFormat="1" x14ac:dyDescent="0.25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353"/>
      <c r="S104" s="353"/>
      <c r="T104" s="353"/>
      <c r="U104" s="352"/>
      <c r="V104" s="352"/>
    </row>
    <row r="105" spans="1:22" s="6" customFormat="1" x14ac:dyDescent="0.25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353"/>
      <c r="S105" s="353"/>
      <c r="T105" s="353"/>
      <c r="U105" s="352"/>
      <c r="V105" s="352"/>
    </row>
    <row r="106" spans="1:22" s="6" customFormat="1" x14ac:dyDescent="0.25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353"/>
      <c r="S106" s="353"/>
      <c r="T106" s="353"/>
      <c r="U106" s="352"/>
      <c r="V106" s="352"/>
    </row>
    <row r="107" spans="1:22" s="6" customFormat="1" x14ac:dyDescent="0.25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353"/>
      <c r="S107" s="353"/>
      <c r="T107" s="353"/>
      <c r="U107" s="352"/>
      <c r="V107" s="352"/>
    </row>
    <row r="108" spans="1:22" s="6" customFormat="1" x14ac:dyDescent="0.25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353"/>
      <c r="S108" s="353"/>
      <c r="T108" s="353"/>
      <c r="U108" s="352"/>
      <c r="V108" s="352"/>
    </row>
    <row r="109" spans="1:22" s="6" customFormat="1" x14ac:dyDescent="0.25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353"/>
      <c r="S109" s="353"/>
      <c r="T109" s="353"/>
      <c r="U109" s="352"/>
      <c r="V109" s="352"/>
    </row>
    <row r="110" spans="1:22" s="6" customFormat="1" x14ac:dyDescent="0.25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353"/>
      <c r="S110" s="353"/>
      <c r="T110" s="353"/>
      <c r="U110" s="352"/>
      <c r="V110" s="352"/>
    </row>
    <row r="111" spans="1:22" s="6" customFormat="1" x14ac:dyDescent="0.25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353"/>
      <c r="S111" s="353"/>
      <c r="T111" s="353"/>
      <c r="U111" s="352"/>
      <c r="V111" s="352"/>
    </row>
    <row r="112" spans="1:22" s="6" customFormat="1" x14ac:dyDescent="0.25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353"/>
      <c r="S112" s="353"/>
      <c r="T112" s="353"/>
      <c r="U112" s="352"/>
      <c r="V112" s="352"/>
    </row>
    <row r="113" spans="1:22" s="6" customFormat="1" x14ac:dyDescent="0.25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353"/>
      <c r="S113" s="353"/>
      <c r="T113" s="353"/>
      <c r="U113" s="352"/>
      <c r="V113" s="352"/>
    </row>
    <row r="114" spans="1:22" s="6" customFormat="1" x14ac:dyDescent="0.25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353"/>
      <c r="S114" s="353"/>
      <c r="T114" s="353"/>
      <c r="U114" s="352"/>
      <c r="V114" s="352"/>
    </row>
    <row r="115" spans="1:22" s="6" customFormat="1" x14ac:dyDescent="0.25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353"/>
      <c r="S115" s="353"/>
      <c r="T115" s="353"/>
      <c r="U115" s="352"/>
      <c r="V115" s="352"/>
    </row>
    <row r="116" spans="1:22" s="6" customFormat="1" x14ac:dyDescent="0.25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353"/>
      <c r="S116" s="353"/>
      <c r="T116" s="353"/>
      <c r="U116" s="352"/>
      <c r="V116" s="352"/>
    </row>
    <row r="117" spans="1:22" s="6" customFormat="1" x14ac:dyDescent="0.25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353"/>
      <c r="S117" s="353"/>
      <c r="T117" s="353"/>
      <c r="U117" s="352"/>
      <c r="V117" s="352"/>
    </row>
    <row r="118" spans="1:22" s="6" customFormat="1" x14ac:dyDescent="0.25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353"/>
      <c r="S118" s="353"/>
      <c r="T118" s="353"/>
      <c r="U118" s="352"/>
      <c r="V118" s="352"/>
    </row>
    <row r="119" spans="1:22" s="6" customFormat="1" x14ac:dyDescent="0.25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353"/>
      <c r="S119" s="353"/>
      <c r="T119" s="353"/>
      <c r="U119" s="352"/>
      <c r="V119" s="352"/>
    </row>
    <row r="120" spans="1:22" s="6" customFormat="1" x14ac:dyDescent="0.25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353"/>
      <c r="S120" s="353"/>
      <c r="T120" s="353"/>
      <c r="U120" s="352"/>
      <c r="V120" s="352"/>
    </row>
    <row r="121" spans="1:22" s="6" customFormat="1" x14ac:dyDescent="0.25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353"/>
      <c r="S121" s="353"/>
      <c r="T121" s="353"/>
      <c r="U121" s="352"/>
      <c r="V121" s="352"/>
    </row>
    <row r="122" spans="1:22" s="6" customFormat="1" x14ac:dyDescent="0.25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353"/>
      <c r="S122" s="353"/>
      <c r="T122" s="353"/>
      <c r="U122" s="352"/>
      <c r="V122" s="352"/>
    </row>
    <row r="123" spans="1:22" s="6" customFormat="1" x14ac:dyDescent="0.25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353"/>
      <c r="S123" s="353"/>
      <c r="T123" s="353"/>
      <c r="U123" s="352"/>
      <c r="V123" s="352"/>
    </row>
    <row r="124" spans="1:22" s="6" customFormat="1" x14ac:dyDescent="0.25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353"/>
      <c r="S124" s="353"/>
      <c r="T124" s="353"/>
      <c r="U124" s="352"/>
      <c r="V124" s="352"/>
    </row>
    <row r="125" spans="1:22" s="6" customForma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353"/>
      <c r="S125" s="353"/>
      <c r="T125" s="353"/>
      <c r="U125" s="352"/>
      <c r="V125" s="352"/>
    </row>
    <row r="126" spans="1:22" s="6" customFormat="1" x14ac:dyDescent="0.25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353"/>
      <c r="S126" s="353"/>
      <c r="T126" s="353"/>
      <c r="U126" s="352"/>
      <c r="V126" s="352"/>
    </row>
    <row r="127" spans="1:22" s="6" customFormat="1" x14ac:dyDescent="0.25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353"/>
      <c r="S127" s="353"/>
      <c r="T127" s="353"/>
      <c r="U127" s="352"/>
      <c r="V127" s="352"/>
    </row>
    <row r="128" spans="1:22" s="6" customFormat="1" x14ac:dyDescent="0.25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353"/>
      <c r="S128" s="353"/>
      <c r="T128" s="353"/>
      <c r="U128" s="352"/>
      <c r="V128" s="352"/>
    </row>
    <row r="129" spans="1:22" s="6" customFormat="1" x14ac:dyDescent="0.25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353"/>
      <c r="S129" s="353"/>
      <c r="T129" s="353"/>
      <c r="U129" s="352"/>
      <c r="V129" s="352"/>
    </row>
    <row r="130" spans="1:22" s="6" customFormat="1" x14ac:dyDescent="0.25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353"/>
      <c r="S130" s="353"/>
      <c r="T130" s="353"/>
      <c r="U130" s="352"/>
      <c r="V130" s="352"/>
    </row>
    <row r="131" spans="1:22" s="6" customFormat="1" x14ac:dyDescent="0.25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353"/>
      <c r="S131" s="353"/>
      <c r="T131" s="353"/>
      <c r="U131" s="352"/>
      <c r="V131" s="352"/>
    </row>
    <row r="132" spans="1:22" s="6" customFormat="1" x14ac:dyDescent="0.25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353"/>
      <c r="S132" s="353"/>
      <c r="T132" s="353"/>
      <c r="U132" s="352"/>
      <c r="V132" s="352"/>
    </row>
    <row r="133" spans="1:22" s="6" customFormat="1" x14ac:dyDescent="0.25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353"/>
      <c r="S133" s="353"/>
      <c r="T133" s="353"/>
      <c r="U133" s="352"/>
      <c r="V133" s="352"/>
    </row>
    <row r="134" spans="1:22" s="6" customFormat="1" x14ac:dyDescent="0.25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353"/>
      <c r="S134" s="353"/>
      <c r="T134" s="353"/>
      <c r="U134" s="352"/>
      <c r="V134" s="352"/>
    </row>
    <row r="135" spans="1:22" s="6" customFormat="1" x14ac:dyDescent="0.25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353"/>
      <c r="S135" s="353"/>
      <c r="T135" s="353"/>
      <c r="U135" s="352"/>
      <c r="V135" s="352"/>
    </row>
    <row r="136" spans="1:22" s="6" customFormat="1" x14ac:dyDescent="0.25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353"/>
      <c r="S136" s="353"/>
      <c r="T136" s="353"/>
      <c r="U136" s="352"/>
      <c r="V136" s="352"/>
    </row>
    <row r="137" spans="1:22" s="6" customFormat="1" x14ac:dyDescent="0.25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353"/>
      <c r="S137" s="353"/>
      <c r="T137" s="353"/>
      <c r="U137" s="352"/>
      <c r="V137" s="352"/>
    </row>
    <row r="138" spans="1:22" s="6" customFormat="1" x14ac:dyDescent="0.25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353"/>
      <c r="S138" s="353"/>
      <c r="T138" s="353"/>
      <c r="U138" s="352"/>
      <c r="V138" s="352"/>
    </row>
    <row r="139" spans="1:22" s="6" customFormat="1" x14ac:dyDescent="0.25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353"/>
      <c r="S139" s="353"/>
      <c r="T139" s="353"/>
      <c r="U139" s="352"/>
      <c r="V139" s="352"/>
    </row>
    <row r="140" spans="1:22" s="6" customFormat="1" x14ac:dyDescent="0.25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353"/>
      <c r="S140" s="353"/>
      <c r="T140" s="353"/>
      <c r="U140" s="352"/>
      <c r="V140" s="352"/>
    </row>
    <row r="141" spans="1:22" s="6" customFormat="1" x14ac:dyDescent="0.25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353"/>
      <c r="S141" s="353"/>
      <c r="T141" s="353"/>
      <c r="U141" s="352"/>
      <c r="V141" s="352"/>
    </row>
    <row r="142" spans="1:22" s="6" customFormat="1" x14ac:dyDescent="0.25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353"/>
      <c r="S142" s="353"/>
      <c r="T142" s="353"/>
      <c r="U142" s="352"/>
      <c r="V142" s="352"/>
    </row>
    <row r="143" spans="1:22" s="6" customFormat="1" x14ac:dyDescent="0.25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353"/>
      <c r="S143" s="353"/>
      <c r="T143" s="353"/>
      <c r="U143" s="352"/>
      <c r="V143" s="352"/>
    </row>
    <row r="144" spans="1:22" s="6" customFormat="1" x14ac:dyDescent="0.25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353"/>
      <c r="S144" s="353"/>
      <c r="T144" s="353"/>
      <c r="U144" s="352"/>
      <c r="V144" s="352"/>
    </row>
    <row r="145" spans="1:22" s="6" customFormat="1" x14ac:dyDescent="0.25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353"/>
      <c r="S145" s="353"/>
      <c r="T145" s="353"/>
      <c r="U145" s="352"/>
      <c r="V145" s="352"/>
    </row>
    <row r="146" spans="1:22" s="6" customFormat="1" x14ac:dyDescent="0.25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353"/>
      <c r="S146" s="353"/>
      <c r="T146" s="353"/>
      <c r="U146" s="352"/>
      <c r="V146" s="352"/>
    </row>
    <row r="147" spans="1:22" s="6" customFormat="1" x14ac:dyDescent="0.25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353"/>
      <c r="S147" s="353"/>
      <c r="T147" s="353"/>
      <c r="U147" s="352"/>
      <c r="V147" s="352"/>
    </row>
    <row r="148" spans="1:22" s="6" customFormat="1" x14ac:dyDescent="0.25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353"/>
      <c r="S148" s="353"/>
      <c r="T148" s="353"/>
      <c r="U148" s="352"/>
      <c r="V148" s="352"/>
    </row>
    <row r="149" spans="1:22" s="6" customFormat="1" x14ac:dyDescent="0.25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353"/>
      <c r="S149" s="353"/>
      <c r="T149" s="353"/>
      <c r="U149" s="352"/>
      <c r="V149" s="352"/>
    </row>
    <row r="150" spans="1:22" s="6" customFormat="1" x14ac:dyDescent="0.25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353"/>
      <c r="S150" s="353"/>
      <c r="T150" s="353"/>
      <c r="U150" s="352"/>
      <c r="V150" s="352"/>
    </row>
    <row r="151" spans="1:22" s="6" customFormat="1" x14ac:dyDescent="0.25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353"/>
      <c r="S151" s="353"/>
      <c r="T151" s="353"/>
      <c r="U151" s="352"/>
      <c r="V151" s="352"/>
    </row>
    <row r="152" spans="1:22" s="6" customFormat="1" x14ac:dyDescent="0.25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353"/>
      <c r="S152" s="353"/>
      <c r="T152" s="353"/>
      <c r="U152" s="352"/>
      <c r="V152" s="352"/>
    </row>
    <row r="153" spans="1:22" s="6" customFormat="1" x14ac:dyDescent="0.25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353"/>
      <c r="S153" s="353"/>
      <c r="T153" s="353"/>
      <c r="U153" s="352"/>
      <c r="V153" s="352"/>
    </row>
    <row r="154" spans="1:22" s="6" customForma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353"/>
      <c r="S154" s="353"/>
      <c r="T154" s="353"/>
      <c r="U154" s="352"/>
      <c r="V154" s="352"/>
    </row>
    <row r="155" spans="1:22" s="6" customFormat="1" x14ac:dyDescent="0.25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353"/>
      <c r="S155" s="353"/>
      <c r="T155" s="353"/>
      <c r="U155" s="352"/>
      <c r="V155" s="352"/>
    </row>
    <row r="156" spans="1:22" s="6" customFormat="1" x14ac:dyDescent="0.25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353"/>
      <c r="S156" s="353"/>
      <c r="T156" s="353"/>
      <c r="U156" s="352"/>
      <c r="V156" s="352"/>
    </row>
    <row r="157" spans="1:22" s="6" customFormat="1" x14ac:dyDescent="0.25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353"/>
      <c r="S157" s="353"/>
      <c r="T157" s="353"/>
      <c r="U157" s="352"/>
      <c r="V157" s="352"/>
    </row>
    <row r="158" spans="1:22" s="6" customFormat="1" x14ac:dyDescent="0.25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353"/>
      <c r="S158" s="353"/>
      <c r="T158" s="353"/>
      <c r="U158" s="352"/>
      <c r="V158" s="352"/>
    </row>
    <row r="159" spans="1:22" s="6" customFormat="1" x14ac:dyDescent="0.25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353"/>
      <c r="S159" s="353"/>
      <c r="T159" s="353"/>
      <c r="U159" s="352"/>
      <c r="V159" s="352"/>
    </row>
    <row r="160" spans="1:22" s="6" customFormat="1" x14ac:dyDescent="0.25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353"/>
      <c r="S160" s="353"/>
      <c r="T160" s="353"/>
      <c r="U160" s="352"/>
      <c r="V160" s="352"/>
    </row>
    <row r="161" spans="1:22" s="6" customFormat="1" x14ac:dyDescent="0.25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353"/>
      <c r="S161" s="353"/>
      <c r="T161" s="353"/>
      <c r="U161" s="352"/>
      <c r="V161" s="352"/>
    </row>
    <row r="162" spans="1:22" s="6" customFormat="1" x14ac:dyDescent="0.25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353"/>
      <c r="S162" s="353"/>
      <c r="T162" s="353"/>
      <c r="U162" s="352"/>
      <c r="V162" s="352"/>
    </row>
    <row r="163" spans="1:22" s="6" customFormat="1" x14ac:dyDescent="0.25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353"/>
      <c r="S163" s="353"/>
      <c r="T163" s="353"/>
      <c r="U163" s="352"/>
      <c r="V163" s="352"/>
    </row>
    <row r="164" spans="1:22" s="6" customFormat="1" x14ac:dyDescent="0.25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353"/>
      <c r="S164" s="353"/>
      <c r="T164" s="353"/>
      <c r="U164" s="352"/>
      <c r="V164" s="352"/>
    </row>
    <row r="165" spans="1:22" s="6" customFormat="1" x14ac:dyDescent="0.25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353"/>
      <c r="S165" s="353"/>
      <c r="T165" s="353"/>
      <c r="U165" s="352"/>
      <c r="V165" s="352"/>
    </row>
    <row r="166" spans="1:22" s="6" customFormat="1" x14ac:dyDescent="0.25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353"/>
      <c r="S166" s="353"/>
      <c r="T166" s="353"/>
      <c r="U166" s="352"/>
      <c r="V166" s="352"/>
    </row>
    <row r="167" spans="1:22" s="6" customFormat="1" x14ac:dyDescent="0.25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353"/>
      <c r="S167" s="353"/>
      <c r="T167" s="353"/>
      <c r="U167" s="352"/>
      <c r="V167" s="352"/>
    </row>
    <row r="168" spans="1:22" s="6" customFormat="1" x14ac:dyDescent="0.25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353"/>
      <c r="S168" s="353"/>
      <c r="T168" s="353"/>
      <c r="U168" s="352"/>
      <c r="V168" s="352"/>
    </row>
    <row r="169" spans="1:22" s="6" customFormat="1" x14ac:dyDescent="0.25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353"/>
      <c r="S169" s="353"/>
      <c r="T169" s="353"/>
      <c r="U169" s="352"/>
      <c r="V169" s="352"/>
    </row>
    <row r="170" spans="1:22" s="6" customFormat="1" x14ac:dyDescent="0.25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353"/>
      <c r="S170" s="353"/>
      <c r="T170" s="353"/>
      <c r="U170" s="352"/>
      <c r="V170" s="352"/>
    </row>
    <row r="171" spans="1:22" s="6" customFormat="1" x14ac:dyDescent="0.25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353"/>
      <c r="S171" s="353"/>
      <c r="T171" s="353"/>
      <c r="U171" s="352"/>
      <c r="V171" s="352"/>
    </row>
    <row r="172" spans="1:22" s="6" customFormat="1" x14ac:dyDescent="0.25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353"/>
      <c r="S172" s="353"/>
      <c r="T172" s="353"/>
      <c r="U172" s="352"/>
      <c r="V172" s="352"/>
    </row>
    <row r="173" spans="1:22" s="6" customFormat="1" x14ac:dyDescent="0.25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353"/>
      <c r="S173" s="353"/>
      <c r="T173" s="353"/>
      <c r="U173" s="352"/>
      <c r="V173" s="352"/>
    </row>
    <row r="174" spans="1:22" s="6" customFormat="1" x14ac:dyDescent="0.25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353"/>
      <c r="S174" s="353"/>
      <c r="T174" s="353"/>
      <c r="U174" s="352"/>
      <c r="V174" s="352"/>
    </row>
    <row r="175" spans="1:22" s="6" customFormat="1" x14ac:dyDescent="0.25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353"/>
      <c r="S175" s="353"/>
      <c r="T175" s="353"/>
      <c r="U175" s="352"/>
      <c r="V175" s="352"/>
    </row>
    <row r="176" spans="1:22" s="6" customFormat="1" x14ac:dyDescent="0.25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353"/>
      <c r="S176" s="353"/>
      <c r="T176" s="353"/>
      <c r="U176" s="352"/>
      <c r="V176" s="352"/>
    </row>
    <row r="177" spans="1:22" s="6" customFormat="1" x14ac:dyDescent="0.25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353"/>
      <c r="S177" s="353"/>
      <c r="T177" s="353"/>
      <c r="U177" s="352"/>
      <c r="V177" s="352"/>
    </row>
    <row r="178" spans="1:22" s="6" customFormat="1" x14ac:dyDescent="0.25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353"/>
      <c r="S178" s="353"/>
      <c r="T178" s="353"/>
      <c r="U178" s="352"/>
      <c r="V178" s="352"/>
    </row>
    <row r="179" spans="1:22" s="6" customFormat="1" x14ac:dyDescent="0.25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353"/>
      <c r="S179" s="353"/>
      <c r="T179" s="353"/>
      <c r="U179" s="352"/>
      <c r="V179" s="352"/>
    </row>
    <row r="180" spans="1:22" s="6" customFormat="1" x14ac:dyDescent="0.25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353"/>
      <c r="S180" s="353"/>
      <c r="T180" s="353"/>
      <c r="U180" s="352"/>
      <c r="V180" s="352"/>
    </row>
    <row r="181" spans="1:22" s="6" customFormat="1" x14ac:dyDescent="0.25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353"/>
      <c r="S181" s="353"/>
      <c r="T181" s="353"/>
      <c r="U181" s="352"/>
      <c r="V181" s="352"/>
    </row>
    <row r="182" spans="1:22" s="6" customFormat="1" x14ac:dyDescent="0.25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353"/>
      <c r="S182" s="353"/>
      <c r="T182" s="353"/>
      <c r="U182" s="352"/>
      <c r="V182" s="352"/>
    </row>
    <row r="183" spans="1:22" s="6" customFormat="1" x14ac:dyDescent="0.25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353"/>
      <c r="S183" s="353"/>
      <c r="T183" s="353"/>
      <c r="U183" s="352"/>
      <c r="V183" s="352"/>
    </row>
    <row r="184" spans="1:22" s="6" customFormat="1" x14ac:dyDescent="0.25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353"/>
      <c r="S184" s="353"/>
      <c r="T184" s="353"/>
      <c r="U184" s="352"/>
      <c r="V184" s="352"/>
    </row>
    <row r="185" spans="1:22" s="6" customFormat="1" x14ac:dyDescent="0.25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353"/>
      <c r="S185" s="353"/>
      <c r="T185" s="353"/>
      <c r="U185" s="352"/>
      <c r="V185" s="352"/>
    </row>
    <row r="186" spans="1:22" s="6" customFormat="1" x14ac:dyDescent="0.25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353"/>
      <c r="S186" s="353"/>
      <c r="T186" s="353"/>
      <c r="U186" s="352"/>
      <c r="V186" s="352"/>
    </row>
  </sheetData>
  <sheetProtection algorithmName="SHA-512" hashValue="OxHbqrwiNW8I+rMtX8O3cRqsic4JnWwVgPLcEsAPLz1vZiHY7Wog/z+ZSpaVf+oMxIedyRO2+mYDg5QMi12JTg==" saltValue="FArkYsnH5pMW7PG1yXgMHQ==" spinCount="100000" sheet="1" formatCells="0" formatColumns="0" formatRows="0" selectLockedCells="1"/>
  <mergeCells count="13">
    <mergeCell ref="A1:N1"/>
    <mergeCell ref="F3:I3"/>
    <mergeCell ref="I11:I13"/>
    <mergeCell ref="J11:J13"/>
    <mergeCell ref="K11:L11"/>
    <mergeCell ref="M11:M13"/>
    <mergeCell ref="N11:N13"/>
    <mergeCell ref="K12:K13"/>
    <mergeCell ref="L12:L13"/>
    <mergeCell ref="A11:A14"/>
    <mergeCell ref="B11:H11"/>
    <mergeCell ref="B12:H12"/>
    <mergeCell ref="B14:N14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9"/>
  <sheetViews>
    <sheetView showGridLines="0" zoomScale="120" zoomScaleNormal="120" zoomScaleSheetLayoutView="80" workbookViewId="0">
      <selection activeCell="D16" sqref="D16"/>
    </sheetView>
  </sheetViews>
  <sheetFormatPr defaultRowHeight="15" x14ac:dyDescent="0.25"/>
  <cols>
    <col min="1" max="1" width="11" style="44" customWidth="1"/>
    <col min="2" max="2" width="11.7109375" style="44" customWidth="1"/>
    <col min="3" max="3" width="7.28515625" style="44" customWidth="1"/>
    <col min="4" max="13" width="9.140625" style="44"/>
    <col min="14" max="14" width="8.7109375" style="44" customWidth="1"/>
    <col min="15" max="15" width="8" style="44" customWidth="1"/>
    <col min="16" max="16" width="7.42578125" style="44" customWidth="1"/>
    <col min="17" max="17" width="9.140625" style="44"/>
    <col min="18" max="18" width="9.140625" style="23"/>
  </cols>
  <sheetData>
    <row r="1" spans="1:17" ht="13.5" customHeight="1" x14ac:dyDescent="0.25">
      <c r="A1" s="388" t="s">
        <v>302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</row>
    <row r="2" spans="1:17" ht="13.5" customHeight="1" x14ac:dyDescent="0.25">
      <c r="A2" s="350" t="s">
        <v>303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7" ht="13.5" customHeight="1" x14ac:dyDescent="0.25">
      <c r="A3" s="67" t="s">
        <v>46</v>
      </c>
      <c r="B3" s="67" t="str">
        <f>'EŠ-1-og_ŠGP'!C3</f>
        <v>31.12.20__. godine</v>
      </c>
      <c r="C3" s="4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</row>
    <row r="4" spans="1:17" ht="13.5" customHeight="1" x14ac:dyDescent="0.25">
      <c r="A4" s="73" t="s">
        <v>213</v>
      </c>
      <c r="B4" s="72"/>
      <c r="C4" s="106">
        <f>'EŠ-1-og_ŠGP'!C4</f>
        <v>0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</row>
    <row r="5" spans="1:17" ht="13.5" customHeight="1" x14ac:dyDescent="0.25">
      <c r="A5" s="73" t="s">
        <v>214</v>
      </c>
      <c r="B5" s="72"/>
      <c r="C5" s="106">
        <f>'EŠ-1-og_ŠGP'!C5</f>
        <v>0</v>
      </c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</row>
    <row r="6" spans="1:17" ht="13.5" customHeight="1" x14ac:dyDescent="0.25">
      <c r="A6" s="73" t="s">
        <v>215</v>
      </c>
      <c r="B6" s="72"/>
      <c r="C6" s="106">
        <f>'EŠ-1-og_ŠGP'!C6</f>
        <v>0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</row>
    <row r="7" spans="1:17" ht="13.5" customHeight="1" x14ac:dyDescent="0.25">
      <c r="A7" s="73" t="s">
        <v>216</v>
      </c>
      <c r="B7" s="72"/>
      <c r="C7" s="106">
        <f>'EŠ-1-og_ŠGP'!C7</f>
        <v>0</v>
      </c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</row>
    <row r="8" spans="1:17" ht="12.75" customHeight="1" x14ac:dyDescent="0.25">
      <c r="A8" s="26"/>
      <c r="B8" s="26"/>
      <c r="C8" s="26"/>
      <c r="D8" s="176"/>
      <c r="E8" s="26"/>
      <c r="F8" s="26"/>
      <c r="G8" s="26"/>
      <c r="H8" s="26"/>
      <c r="K8" s="79"/>
      <c r="L8" s="338" t="s">
        <v>253</v>
      </c>
      <c r="M8" s="113">
        <f>'EŠ-1-og_ŠGP'!R25</f>
        <v>0</v>
      </c>
      <c r="N8" s="269" t="s">
        <v>14</v>
      </c>
      <c r="P8" s="78"/>
      <c r="Q8" s="351"/>
    </row>
    <row r="9" spans="1:17" ht="11.25" customHeight="1" x14ac:dyDescent="0.25">
      <c r="A9" s="393" t="s">
        <v>217</v>
      </c>
      <c r="B9" s="397" t="s">
        <v>15</v>
      </c>
      <c r="C9" s="397" t="s">
        <v>16</v>
      </c>
      <c r="D9" s="393" t="s">
        <v>17</v>
      </c>
      <c r="E9" s="393"/>
      <c r="F9" s="393"/>
      <c r="G9" s="393"/>
      <c r="H9" s="393"/>
      <c r="I9" s="393"/>
      <c r="J9" s="393"/>
      <c r="K9" s="397" t="s">
        <v>18</v>
      </c>
      <c r="L9" s="397" t="s">
        <v>19</v>
      </c>
      <c r="M9" s="397" t="s">
        <v>20</v>
      </c>
      <c r="N9" s="397"/>
      <c r="O9" s="397" t="s">
        <v>21</v>
      </c>
      <c r="P9" s="399" t="s">
        <v>22</v>
      </c>
    </row>
    <row r="10" spans="1:17" ht="12.75" customHeight="1" x14ac:dyDescent="0.25">
      <c r="A10" s="393"/>
      <c r="B10" s="397"/>
      <c r="C10" s="397"/>
      <c r="D10" s="393" t="s">
        <v>23</v>
      </c>
      <c r="E10" s="393"/>
      <c r="F10" s="393"/>
      <c r="G10" s="393"/>
      <c r="H10" s="393"/>
      <c r="I10" s="393"/>
      <c r="J10" s="393"/>
      <c r="K10" s="397"/>
      <c r="L10" s="397"/>
      <c r="M10" s="397"/>
      <c r="N10" s="397"/>
      <c r="O10" s="397"/>
      <c r="P10" s="399"/>
    </row>
    <row r="11" spans="1:17" ht="17.25" customHeight="1" x14ac:dyDescent="0.25">
      <c r="A11" s="393"/>
      <c r="B11" s="397"/>
      <c r="C11" s="397"/>
      <c r="D11" s="393"/>
      <c r="E11" s="393"/>
      <c r="F11" s="393"/>
      <c r="G11" s="393"/>
      <c r="H11" s="393"/>
      <c r="I11" s="393"/>
      <c r="J11" s="393"/>
      <c r="K11" s="397"/>
      <c r="L11" s="397"/>
      <c r="M11" s="397" t="s">
        <v>24</v>
      </c>
      <c r="N11" s="397" t="s">
        <v>25</v>
      </c>
      <c r="O11" s="397"/>
      <c r="P11" s="399"/>
    </row>
    <row r="12" spans="1:17" ht="13.5" customHeight="1" x14ac:dyDescent="0.25">
      <c r="A12" s="393"/>
      <c r="B12" s="397"/>
      <c r="C12" s="397"/>
      <c r="D12" s="91" t="s">
        <v>26</v>
      </c>
      <c r="E12" s="91" t="s">
        <v>27</v>
      </c>
      <c r="F12" s="336" t="s">
        <v>28</v>
      </c>
      <c r="G12" s="336" t="s">
        <v>29</v>
      </c>
      <c r="H12" s="336" t="s">
        <v>30</v>
      </c>
      <c r="I12" s="336" t="s">
        <v>31</v>
      </c>
      <c r="J12" s="336" t="s">
        <v>32</v>
      </c>
      <c r="K12" s="397"/>
      <c r="L12" s="397"/>
      <c r="M12" s="397"/>
      <c r="N12" s="397"/>
      <c r="O12" s="397"/>
      <c r="P12" s="399"/>
    </row>
    <row r="13" spans="1:17" x14ac:dyDescent="0.25">
      <c r="A13" s="393"/>
      <c r="B13" s="397"/>
      <c r="C13" s="397"/>
      <c r="D13" s="393" t="s">
        <v>252</v>
      </c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</row>
    <row r="14" spans="1:17" ht="11.45" customHeight="1" x14ac:dyDescent="0.25">
      <c r="A14" s="102">
        <v>1</v>
      </c>
      <c r="B14" s="102">
        <v>2</v>
      </c>
      <c r="C14" s="102">
        <v>3</v>
      </c>
      <c r="D14" s="29" t="s">
        <v>240</v>
      </c>
      <c r="E14" s="30" t="s">
        <v>241</v>
      </c>
      <c r="F14" s="30" t="s">
        <v>242</v>
      </c>
      <c r="G14" s="30" t="s">
        <v>33</v>
      </c>
      <c r="H14" s="30" t="s">
        <v>34</v>
      </c>
      <c r="I14" s="30" t="s">
        <v>35</v>
      </c>
      <c r="J14" s="30" t="s">
        <v>36</v>
      </c>
      <c r="K14" s="30" t="s">
        <v>37</v>
      </c>
      <c r="L14" s="30" t="s">
        <v>38</v>
      </c>
      <c r="M14" s="30" t="s">
        <v>39</v>
      </c>
      <c r="N14" s="30" t="s">
        <v>40</v>
      </c>
      <c r="O14" s="30" t="s">
        <v>41</v>
      </c>
      <c r="P14" s="31" t="s">
        <v>163</v>
      </c>
    </row>
    <row r="15" spans="1:17" ht="12" customHeight="1" x14ac:dyDescent="0.25">
      <c r="A15" s="395" t="str">
        <f>IF('EŠ-1-og_ŠGP'!A12="","",'EŠ-1-og_ŠGP'!A12)</f>
        <v/>
      </c>
      <c r="B15" s="396">
        <f>'EŠ-1-og_ŠGP'!R12</f>
        <v>0</v>
      </c>
      <c r="C15" s="82" t="s">
        <v>42</v>
      </c>
      <c r="D15" s="114"/>
      <c r="E15" s="104"/>
      <c r="F15" s="104"/>
      <c r="G15" s="104"/>
      <c r="H15" s="104"/>
      <c r="I15" s="104"/>
      <c r="J15" s="86">
        <f>SUM(D15:I15)</f>
        <v>0</v>
      </c>
      <c r="K15" s="104"/>
      <c r="L15" s="104"/>
      <c r="M15" s="104"/>
      <c r="N15" s="104"/>
      <c r="O15" s="115" t="str">
        <f>IF((L15-M15-N15)&lt;=0,"",L15-M15-N15)</f>
        <v/>
      </c>
      <c r="P15" s="116" t="str">
        <f>IF((L15-M15-N15)&gt;=0,"",L15-M15-N15)</f>
        <v/>
      </c>
    </row>
    <row r="16" spans="1:17" ht="12" customHeight="1" x14ac:dyDescent="0.25">
      <c r="A16" s="395"/>
      <c r="B16" s="396"/>
      <c r="C16" s="82" t="s">
        <v>43</v>
      </c>
      <c r="D16" s="117"/>
      <c r="E16" s="83"/>
      <c r="F16" s="83"/>
      <c r="G16" s="83"/>
      <c r="H16" s="83"/>
      <c r="I16" s="83"/>
      <c r="J16" s="84">
        <f>SUM(D16:I16)</f>
        <v>0</v>
      </c>
      <c r="K16" s="83"/>
      <c r="L16" s="83"/>
      <c r="M16" s="83"/>
      <c r="N16" s="83"/>
      <c r="O16" s="118" t="str">
        <f>IF((L16-M16-N16)&lt;=0,"",L16-M16-N16)</f>
        <v/>
      </c>
      <c r="P16" s="119" t="str">
        <f>IF((L16-M16-N16)&gt;=0,"",L16-M16-N16)</f>
        <v/>
      </c>
    </row>
    <row r="17" spans="1:16" ht="12" customHeight="1" x14ac:dyDescent="0.25">
      <c r="A17" s="395"/>
      <c r="B17" s="396"/>
      <c r="C17" s="85" t="s">
        <v>44</v>
      </c>
      <c r="D17" s="96">
        <f t="shared" ref="D17:P17" si="0">SUM(D15:D16)</f>
        <v>0</v>
      </c>
      <c r="E17" s="86">
        <f t="shared" si="0"/>
        <v>0</v>
      </c>
      <c r="F17" s="86">
        <f t="shared" si="0"/>
        <v>0</v>
      </c>
      <c r="G17" s="86">
        <f t="shared" si="0"/>
        <v>0</v>
      </c>
      <c r="H17" s="86">
        <f t="shared" si="0"/>
        <v>0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  <c r="N17" s="86">
        <f t="shared" si="0"/>
        <v>0</v>
      </c>
      <c r="O17" s="86">
        <f t="shared" si="0"/>
        <v>0</v>
      </c>
      <c r="P17" s="98">
        <f t="shared" si="0"/>
        <v>0</v>
      </c>
    </row>
    <row r="18" spans="1:16" ht="12" customHeight="1" x14ac:dyDescent="0.25">
      <c r="A18" s="395" t="str">
        <f>IF('EŠ-1-og_ŠGP'!A13="","",'EŠ-1-og_ŠGP'!A13)</f>
        <v/>
      </c>
      <c r="B18" s="396">
        <f>'EŠ-1-og_ŠGP'!R13</f>
        <v>0</v>
      </c>
      <c r="C18" s="87" t="s">
        <v>42</v>
      </c>
      <c r="D18" s="117"/>
      <c r="E18" s="83"/>
      <c r="F18" s="83"/>
      <c r="G18" s="83"/>
      <c r="H18" s="83"/>
      <c r="I18" s="83"/>
      <c r="J18" s="84">
        <f t="shared" ref="J18:J19" si="1">SUM(D18:I18)</f>
        <v>0</v>
      </c>
      <c r="K18" s="83"/>
      <c r="L18" s="83"/>
      <c r="M18" s="83"/>
      <c r="N18" s="83"/>
      <c r="O18" s="118" t="str">
        <f t="shared" ref="O18:O19" si="2">IF((L18-M18-N18)&lt;=0,"",L18-M18-N18)</f>
        <v/>
      </c>
      <c r="P18" s="119" t="str">
        <f t="shared" ref="P18:P19" si="3">IF((L18-M18-N18)&gt;=0,"",L18-M18-N18)</f>
        <v/>
      </c>
    </row>
    <row r="19" spans="1:16" ht="12" customHeight="1" x14ac:dyDescent="0.25">
      <c r="A19" s="395"/>
      <c r="B19" s="396"/>
      <c r="C19" s="87" t="s">
        <v>43</v>
      </c>
      <c r="D19" s="114"/>
      <c r="E19" s="104"/>
      <c r="F19" s="104"/>
      <c r="G19" s="104"/>
      <c r="H19" s="104"/>
      <c r="I19" s="104"/>
      <c r="J19" s="86">
        <f t="shared" si="1"/>
        <v>0</v>
      </c>
      <c r="K19" s="104"/>
      <c r="L19" s="104"/>
      <c r="M19" s="104"/>
      <c r="N19" s="104"/>
      <c r="O19" s="115" t="str">
        <f t="shared" si="2"/>
        <v/>
      </c>
      <c r="P19" s="116" t="str">
        <f t="shared" si="3"/>
        <v/>
      </c>
    </row>
    <row r="20" spans="1:16" ht="12" customHeight="1" x14ac:dyDescent="0.25">
      <c r="A20" s="395"/>
      <c r="B20" s="396"/>
      <c r="C20" s="85" t="s">
        <v>44</v>
      </c>
      <c r="D20" s="101">
        <f t="shared" ref="D20:P35" si="4">SUM(D18:D19)</f>
        <v>0</v>
      </c>
      <c r="E20" s="84">
        <f t="shared" si="4"/>
        <v>0</v>
      </c>
      <c r="F20" s="84">
        <f t="shared" si="4"/>
        <v>0</v>
      </c>
      <c r="G20" s="84">
        <f t="shared" si="4"/>
        <v>0</v>
      </c>
      <c r="H20" s="84">
        <f t="shared" si="4"/>
        <v>0</v>
      </c>
      <c r="I20" s="84">
        <f t="shared" si="4"/>
        <v>0</v>
      </c>
      <c r="J20" s="84">
        <f t="shared" si="4"/>
        <v>0</v>
      </c>
      <c r="K20" s="84">
        <f t="shared" si="4"/>
        <v>0</v>
      </c>
      <c r="L20" s="84">
        <f t="shared" si="4"/>
        <v>0</v>
      </c>
      <c r="M20" s="84">
        <f t="shared" si="4"/>
        <v>0</v>
      </c>
      <c r="N20" s="84">
        <f t="shared" si="4"/>
        <v>0</v>
      </c>
      <c r="O20" s="84">
        <f t="shared" si="4"/>
        <v>0</v>
      </c>
      <c r="P20" s="100">
        <f t="shared" si="4"/>
        <v>0</v>
      </c>
    </row>
    <row r="21" spans="1:16" ht="12" customHeight="1" x14ac:dyDescent="0.25">
      <c r="A21" s="395" t="str">
        <f>IF('EŠ-1-og_ŠGP'!A14="","",'EŠ-1-og_ŠGP'!A14)</f>
        <v/>
      </c>
      <c r="B21" s="396">
        <f>'EŠ-1-og_ŠGP'!R14</f>
        <v>0</v>
      </c>
      <c r="C21" s="87" t="s">
        <v>42</v>
      </c>
      <c r="D21" s="114"/>
      <c r="E21" s="104"/>
      <c r="F21" s="104"/>
      <c r="G21" s="104"/>
      <c r="H21" s="104"/>
      <c r="I21" s="104"/>
      <c r="J21" s="86">
        <f t="shared" ref="J21:J22" si="5">SUM(D21:I21)</f>
        <v>0</v>
      </c>
      <c r="K21" s="104"/>
      <c r="L21" s="104"/>
      <c r="M21" s="104"/>
      <c r="N21" s="104"/>
      <c r="O21" s="115" t="str">
        <f t="shared" ref="O21:O22" si="6">IF((L21-M21-N21)&lt;=0,"",L21-M21-N21)</f>
        <v/>
      </c>
      <c r="P21" s="116" t="str">
        <f t="shared" ref="P21:P22" si="7">IF((L21-M21-N21)&gt;=0,"",L21-M21-N21)</f>
        <v/>
      </c>
    </row>
    <row r="22" spans="1:16" ht="12" customHeight="1" x14ac:dyDescent="0.25">
      <c r="A22" s="395"/>
      <c r="B22" s="396"/>
      <c r="C22" s="87" t="s">
        <v>43</v>
      </c>
      <c r="D22" s="117"/>
      <c r="E22" s="83"/>
      <c r="F22" s="83"/>
      <c r="G22" s="83"/>
      <c r="H22" s="83"/>
      <c r="I22" s="83"/>
      <c r="J22" s="84">
        <f t="shared" si="5"/>
        <v>0</v>
      </c>
      <c r="K22" s="83"/>
      <c r="L22" s="83"/>
      <c r="M22" s="83"/>
      <c r="N22" s="83"/>
      <c r="O22" s="118" t="str">
        <f t="shared" si="6"/>
        <v/>
      </c>
      <c r="P22" s="119" t="str">
        <f t="shared" si="7"/>
        <v/>
      </c>
    </row>
    <row r="23" spans="1:16" ht="12" customHeight="1" x14ac:dyDescent="0.25">
      <c r="A23" s="395"/>
      <c r="B23" s="396"/>
      <c r="C23" s="85" t="s">
        <v>44</v>
      </c>
      <c r="D23" s="96">
        <f t="shared" ref="D23:I23" si="8">SUM(D21:D22)</f>
        <v>0</v>
      </c>
      <c r="E23" s="86">
        <f t="shared" si="8"/>
        <v>0</v>
      </c>
      <c r="F23" s="86">
        <f t="shared" si="8"/>
        <v>0</v>
      </c>
      <c r="G23" s="86">
        <f t="shared" si="8"/>
        <v>0</v>
      </c>
      <c r="H23" s="86">
        <f t="shared" si="8"/>
        <v>0</v>
      </c>
      <c r="I23" s="86">
        <f t="shared" si="8"/>
        <v>0</v>
      </c>
      <c r="J23" s="86">
        <f t="shared" si="4"/>
        <v>0</v>
      </c>
      <c r="K23" s="86">
        <f t="shared" si="4"/>
        <v>0</v>
      </c>
      <c r="L23" s="86">
        <f t="shared" si="4"/>
        <v>0</v>
      </c>
      <c r="M23" s="86">
        <f t="shared" si="4"/>
        <v>0</v>
      </c>
      <c r="N23" s="86">
        <f t="shared" si="4"/>
        <v>0</v>
      </c>
      <c r="O23" s="86">
        <f t="shared" si="4"/>
        <v>0</v>
      </c>
      <c r="P23" s="98">
        <f t="shared" si="4"/>
        <v>0</v>
      </c>
    </row>
    <row r="24" spans="1:16" ht="12" customHeight="1" x14ac:dyDescent="0.25">
      <c r="A24" s="395" t="str">
        <f>IF('EŠ-1-og_ŠGP'!A15="","",'EŠ-1-og_ŠGP'!A15)</f>
        <v/>
      </c>
      <c r="B24" s="396">
        <f>'EŠ-1-og_ŠGP'!R15</f>
        <v>0</v>
      </c>
      <c r="C24" s="87" t="s">
        <v>42</v>
      </c>
      <c r="D24" s="117"/>
      <c r="E24" s="83"/>
      <c r="F24" s="83"/>
      <c r="G24" s="83"/>
      <c r="H24" s="83"/>
      <c r="I24" s="83"/>
      <c r="J24" s="84">
        <f t="shared" ref="J24:J25" si="9">SUM(D24:I24)</f>
        <v>0</v>
      </c>
      <c r="K24" s="83"/>
      <c r="L24" s="83"/>
      <c r="M24" s="83"/>
      <c r="N24" s="83"/>
      <c r="O24" s="118" t="str">
        <f t="shared" ref="O24:O25" si="10">IF((L24-M24-N24)&lt;=0,"",L24-M24-N24)</f>
        <v/>
      </c>
      <c r="P24" s="119" t="str">
        <f t="shared" ref="P24:P25" si="11">IF((L24-M24-N24)&gt;=0,"",L24-M24-N24)</f>
        <v/>
      </c>
    </row>
    <row r="25" spans="1:16" ht="12" customHeight="1" x14ac:dyDescent="0.25">
      <c r="A25" s="395"/>
      <c r="B25" s="396"/>
      <c r="C25" s="87" t="s">
        <v>43</v>
      </c>
      <c r="D25" s="114"/>
      <c r="E25" s="104"/>
      <c r="F25" s="104"/>
      <c r="G25" s="104"/>
      <c r="H25" s="104"/>
      <c r="I25" s="104"/>
      <c r="J25" s="86">
        <f t="shared" si="9"/>
        <v>0</v>
      </c>
      <c r="K25" s="104"/>
      <c r="L25" s="104"/>
      <c r="M25" s="104"/>
      <c r="N25" s="104"/>
      <c r="O25" s="115" t="str">
        <f t="shared" si="10"/>
        <v/>
      </c>
      <c r="P25" s="116" t="str">
        <f t="shared" si="11"/>
        <v/>
      </c>
    </row>
    <row r="26" spans="1:16" ht="12" customHeight="1" x14ac:dyDescent="0.25">
      <c r="A26" s="395"/>
      <c r="B26" s="396"/>
      <c r="C26" s="85" t="s">
        <v>44</v>
      </c>
      <c r="D26" s="101">
        <f t="shared" ref="D26:I26" si="12">SUM(D24:D25)</f>
        <v>0</v>
      </c>
      <c r="E26" s="84">
        <f t="shared" si="12"/>
        <v>0</v>
      </c>
      <c r="F26" s="84">
        <f t="shared" si="12"/>
        <v>0</v>
      </c>
      <c r="G26" s="84">
        <f t="shared" si="12"/>
        <v>0</v>
      </c>
      <c r="H26" s="84">
        <f t="shared" si="12"/>
        <v>0</v>
      </c>
      <c r="I26" s="84">
        <f t="shared" si="12"/>
        <v>0</v>
      </c>
      <c r="J26" s="84">
        <f t="shared" si="4"/>
        <v>0</v>
      </c>
      <c r="K26" s="84">
        <f t="shared" si="4"/>
        <v>0</v>
      </c>
      <c r="L26" s="84">
        <f t="shared" si="4"/>
        <v>0</v>
      </c>
      <c r="M26" s="84">
        <f t="shared" si="4"/>
        <v>0</v>
      </c>
      <c r="N26" s="84">
        <f t="shared" si="4"/>
        <v>0</v>
      </c>
      <c r="O26" s="84">
        <f t="shared" si="4"/>
        <v>0</v>
      </c>
      <c r="P26" s="100">
        <f t="shared" si="4"/>
        <v>0</v>
      </c>
    </row>
    <row r="27" spans="1:16" ht="12" customHeight="1" x14ac:dyDescent="0.25">
      <c r="A27" s="395" t="str">
        <f>IF('EŠ-1-og_ŠGP'!A16="","",'EŠ-1-og_ŠGP'!A16)</f>
        <v/>
      </c>
      <c r="B27" s="396">
        <f>'EŠ-1-og_ŠGP'!R16</f>
        <v>0</v>
      </c>
      <c r="C27" s="87" t="s">
        <v>42</v>
      </c>
      <c r="D27" s="114"/>
      <c r="E27" s="104"/>
      <c r="F27" s="104"/>
      <c r="G27" s="104"/>
      <c r="H27" s="104"/>
      <c r="I27" s="104"/>
      <c r="J27" s="86">
        <f t="shared" ref="J27:J28" si="13">SUM(D27:I27)</f>
        <v>0</v>
      </c>
      <c r="K27" s="104"/>
      <c r="L27" s="104"/>
      <c r="M27" s="104"/>
      <c r="N27" s="104"/>
      <c r="O27" s="115" t="str">
        <f t="shared" ref="O27:O28" si="14">IF((L27-M27-N27)&lt;=0,"",L27-M27-N27)</f>
        <v/>
      </c>
      <c r="P27" s="116" t="str">
        <f t="shared" ref="P27:P28" si="15">IF((L27-M27-N27)&gt;=0,"",L27-M27-N27)</f>
        <v/>
      </c>
    </row>
    <row r="28" spans="1:16" ht="12" customHeight="1" x14ac:dyDescent="0.25">
      <c r="A28" s="395"/>
      <c r="B28" s="396"/>
      <c r="C28" s="87" t="s">
        <v>43</v>
      </c>
      <c r="D28" s="117"/>
      <c r="E28" s="83"/>
      <c r="F28" s="83"/>
      <c r="G28" s="83"/>
      <c r="H28" s="83"/>
      <c r="I28" s="83"/>
      <c r="J28" s="84">
        <f t="shared" si="13"/>
        <v>0</v>
      </c>
      <c r="K28" s="83"/>
      <c r="L28" s="83"/>
      <c r="M28" s="83"/>
      <c r="N28" s="83"/>
      <c r="O28" s="118" t="str">
        <f t="shared" si="14"/>
        <v/>
      </c>
      <c r="P28" s="119" t="str">
        <f t="shared" si="15"/>
        <v/>
      </c>
    </row>
    <row r="29" spans="1:16" ht="12" customHeight="1" x14ac:dyDescent="0.25">
      <c r="A29" s="395"/>
      <c r="B29" s="396"/>
      <c r="C29" s="85" t="s">
        <v>44</v>
      </c>
      <c r="D29" s="96">
        <f t="shared" ref="D29:I29" si="16">SUM(D27:D28)</f>
        <v>0</v>
      </c>
      <c r="E29" s="86">
        <f t="shared" si="16"/>
        <v>0</v>
      </c>
      <c r="F29" s="86">
        <f t="shared" si="16"/>
        <v>0</v>
      </c>
      <c r="G29" s="86">
        <f t="shared" si="16"/>
        <v>0</v>
      </c>
      <c r="H29" s="86">
        <f t="shared" si="16"/>
        <v>0</v>
      </c>
      <c r="I29" s="86">
        <f t="shared" si="16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0</v>
      </c>
      <c r="O29" s="86">
        <f t="shared" si="4"/>
        <v>0</v>
      </c>
      <c r="P29" s="98">
        <f t="shared" si="4"/>
        <v>0</v>
      </c>
    </row>
    <row r="30" spans="1:16" ht="12" customHeight="1" x14ac:dyDescent="0.25">
      <c r="A30" s="395" t="str">
        <f>IF('EŠ-1-og_ŠGP'!A17="","",'EŠ-1-og_ŠGP'!A17)</f>
        <v/>
      </c>
      <c r="B30" s="396">
        <f>'EŠ-1-og_ŠGP'!R17</f>
        <v>0</v>
      </c>
      <c r="C30" s="87" t="s">
        <v>42</v>
      </c>
      <c r="D30" s="117"/>
      <c r="E30" s="83"/>
      <c r="F30" s="83"/>
      <c r="G30" s="83"/>
      <c r="H30" s="83"/>
      <c r="I30" s="83"/>
      <c r="J30" s="84">
        <f t="shared" ref="J30:J31" si="17">SUM(D30:I30)</f>
        <v>0</v>
      </c>
      <c r="K30" s="83"/>
      <c r="L30" s="83"/>
      <c r="M30" s="83"/>
      <c r="N30" s="83"/>
      <c r="O30" s="118" t="str">
        <f t="shared" ref="O30:O31" si="18">IF((L30-M30-N30)&lt;=0,"",L30-M30-N30)</f>
        <v/>
      </c>
      <c r="P30" s="119" t="str">
        <f t="shared" ref="P30:P31" si="19">IF((L30-M30-N30)&gt;=0,"",L30-M30-N30)</f>
        <v/>
      </c>
    </row>
    <row r="31" spans="1:16" ht="12" customHeight="1" x14ac:dyDescent="0.25">
      <c r="A31" s="395"/>
      <c r="B31" s="396"/>
      <c r="C31" s="87" t="s">
        <v>43</v>
      </c>
      <c r="D31" s="114"/>
      <c r="E31" s="104"/>
      <c r="F31" s="104"/>
      <c r="G31" s="104"/>
      <c r="H31" s="104"/>
      <c r="I31" s="104"/>
      <c r="J31" s="86">
        <f t="shared" si="17"/>
        <v>0</v>
      </c>
      <c r="K31" s="104"/>
      <c r="L31" s="104"/>
      <c r="M31" s="104"/>
      <c r="N31" s="104"/>
      <c r="O31" s="115" t="str">
        <f t="shared" si="18"/>
        <v/>
      </c>
      <c r="P31" s="116" t="str">
        <f t="shared" si="19"/>
        <v/>
      </c>
    </row>
    <row r="32" spans="1:16" ht="12" customHeight="1" x14ac:dyDescent="0.25">
      <c r="A32" s="395"/>
      <c r="B32" s="396"/>
      <c r="C32" s="85" t="s">
        <v>44</v>
      </c>
      <c r="D32" s="101">
        <f t="shared" ref="D32:N32" si="20">SUM(D30:D31)</f>
        <v>0</v>
      </c>
      <c r="E32" s="84">
        <f t="shared" si="20"/>
        <v>0</v>
      </c>
      <c r="F32" s="84">
        <f t="shared" si="20"/>
        <v>0</v>
      </c>
      <c r="G32" s="84">
        <f t="shared" si="20"/>
        <v>0</v>
      </c>
      <c r="H32" s="84">
        <f t="shared" si="20"/>
        <v>0</v>
      </c>
      <c r="I32" s="84">
        <f t="shared" si="20"/>
        <v>0</v>
      </c>
      <c r="J32" s="84">
        <f t="shared" si="20"/>
        <v>0</v>
      </c>
      <c r="K32" s="84">
        <f t="shared" si="20"/>
        <v>0</v>
      </c>
      <c r="L32" s="84">
        <f t="shared" si="20"/>
        <v>0</v>
      </c>
      <c r="M32" s="84">
        <f t="shared" si="20"/>
        <v>0</v>
      </c>
      <c r="N32" s="84">
        <f t="shared" si="20"/>
        <v>0</v>
      </c>
      <c r="O32" s="84">
        <f t="shared" si="4"/>
        <v>0</v>
      </c>
      <c r="P32" s="100">
        <f t="shared" si="4"/>
        <v>0</v>
      </c>
    </row>
    <row r="33" spans="1:16" ht="12" customHeight="1" x14ac:dyDescent="0.25">
      <c r="A33" s="395" t="str">
        <f>IF('EŠ-1-og_ŠGP'!A18="","",'EŠ-1-og_ŠGP'!A18)</f>
        <v/>
      </c>
      <c r="B33" s="396">
        <f>'EŠ-1-og_ŠGP'!R18</f>
        <v>0</v>
      </c>
      <c r="C33" s="87" t="s">
        <v>42</v>
      </c>
      <c r="D33" s="114"/>
      <c r="E33" s="104"/>
      <c r="F33" s="104"/>
      <c r="G33" s="104"/>
      <c r="H33" s="104"/>
      <c r="I33" s="104"/>
      <c r="J33" s="86">
        <f t="shared" ref="J33:J34" si="21">SUM(D33:I33)</f>
        <v>0</v>
      </c>
      <c r="K33" s="104"/>
      <c r="L33" s="104"/>
      <c r="M33" s="104"/>
      <c r="N33" s="104"/>
      <c r="O33" s="115" t="str">
        <f t="shared" ref="O33:O34" si="22">IF((L33-M33-N33)&lt;=0,"",L33-M33-N33)</f>
        <v/>
      </c>
      <c r="P33" s="116" t="str">
        <f t="shared" ref="P33:P34" si="23">IF((L33-M33-N33)&gt;=0,"",L33-M33-N33)</f>
        <v/>
      </c>
    </row>
    <row r="34" spans="1:16" ht="12" customHeight="1" x14ac:dyDescent="0.25">
      <c r="A34" s="395"/>
      <c r="B34" s="396"/>
      <c r="C34" s="87" t="s">
        <v>43</v>
      </c>
      <c r="D34" s="117"/>
      <c r="E34" s="83"/>
      <c r="F34" s="83"/>
      <c r="G34" s="83"/>
      <c r="H34" s="83"/>
      <c r="I34" s="83"/>
      <c r="J34" s="84">
        <f t="shared" si="21"/>
        <v>0</v>
      </c>
      <c r="K34" s="83"/>
      <c r="L34" s="83"/>
      <c r="M34" s="83"/>
      <c r="N34" s="83"/>
      <c r="O34" s="118" t="str">
        <f t="shared" si="22"/>
        <v/>
      </c>
      <c r="P34" s="119" t="str">
        <f t="shared" si="23"/>
        <v/>
      </c>
    </row>
    <row r="35" spans="1:16" ht="12" customHeight="1" x14ac:dyDescent="0.25">
      <c r="A35" s="395"/>
      <c r="B35" s="396"/>
      <c r="C35" s="85" t="s">
        <v>44</v>
      </c>
      <c r="D35" s="96">
        <f t="shared" ref="D35:N35" si="24">SUM(D33:D34)</f>
        <v>0</v>
      </c>
      <c r="E35" s="86">
        <f t="shared" si="24"/>
        <v>0</v>
      </c>
      <c r="F35" s="86">
        <f t="shared" si="24"/>
        <v>0</v>
      </c>
      <c r="G35" s="86">
        <f t="shared" si="24"/>
        <v>0</v>
      </c>
      <c r="H35" s="86">
        <f t="shared" si="24"/>
        <v>0</v>
      </c>
      <c r="I35" s="86">
        <f t="shared" si="24"/>
        <v>0</v>
      </c>
      <c r="J35" s="86">
        <f t="shared" si="24"/>
        <v>0</v>
      </c>
      <c r="K35" s="86">
        <f t="shared" si="24"/>
        <v>0</v>
      </c>
      <c r="L35" s="86">
        <f t="shared" si="24"/>
        <v>0</v>
      </c>
      <c r="M35" s="86">
        <f t="shared" si="24"/>
        <v>0</v>
      </c>
      <c r="N35" s="86">
        <f t="shared" si="24"/>
        <v>0</v>
      </c>
      <c r="O35" s="86">
        <f t="shared" si="4"/>
        <v>0</v>
      </c>
      <c r="P35" s="98">
        <f t="shared" si="4"/>
        <v>0</v>
      </c>
    </row>
    <row r="36" spans="1:16" ht="12" customHeight="1" x14ac:dyDescent="0.25">
      <c r="A36" s="395" t="str">
        <f>IF('EŠ-1-og_ŠGP'!A19="","",'EŠ-1-og_ŠGP'!A19)</f>
        <v/>
      </c>
      <c r="B36" s="396">
        <f>'EŠ-1-og_ŠGP'!R19</f>
        <v>0</v>
      </c>
      <c r="C36" s="87" t="s">
        <v>42</v>
      </c>
      <c r="D36" s="117"/>
      <c r="E36" s="83"/>
      <c r="F36" s="83"/>
      <c r="G36" s="83"/>
      <c r="H36" s="83"/>
      <c r="I36" s="83"/>
      <c r="J36" s="84">
        <f t="shared" ref="J36:J37" si="25">SUM(D36:I36)</f>
        <v>0</v>
      </c>
      <c r="K36" s="83"/>
      <c r="L36" s="83"/>
      <c r="M36" s="83"/>
      <c r="N36" s="83"/>
      <c r="O36" s="118" t="str">
        <f t="shared" ref="O36:O37" si="26">IF((L36-M36-N36)&lt;=0,"",L36-M36-N36)</f>
        <v/>
      </c>
      <c r="P36" s="119" t="str">
        <f t="shared" ref="P36:P37" si="27">IF((L36-M36-N36)&gt;=0,"",L36-M36-N36)</f>
        <v/>
      </c>
    </row>
    <row r="37" spans="1:16" ht="12" customHeight="1" x14ac:dyDescent="0.25">
      <c r="A37" s="395"/>
      <c r="B37" s="396"/>
      <c r="C37" s="87" t="s">
        <v>43</v>
      </c>
      <c r="D37" s="114"/>
      <c r="E37" s="104"/>
      <c r="F37" s="104"/>
      <c r="G37" s="104"/>
      <c r="H37" s="104"/>
      <c r="I37" s="104"/>
      <c r="J37" s="86">
        <f t="shared" si="25"/>
        <v>0</v>
      </c>
      <c r="K37" s="104"/>
      <c r="L37" s="104"/>
      <c r="M37" s="104"/>
      <c r="N37" s="104"/>
      <c r="O37" s="115" t="str">
        <f t="shared" si="26"/>
        <v/>
      </c>
      <c r="P37" s="116" t="str">
        <f t="shared" si="27"/>
        <v/>
      </c>
    </row>
    <row r="38" spans="1:16" ht="12" customHeight="1" x14ac:dyDescent="0.25">
      <c r="A38" s="395"/>
      <c r="B38" s="396"/>
      <c r="C38" s="85" t="s">
        <v>44</v>
      </c>
      <c r="D38" s="101">
        <f t="shared" ref="D38:P53" si="28">SUM(D36:D37)</f>
        <v>0</v>
      </c>
      <c r="E38" s="84">
        <f t="shared" si="28"/>
        <v>0</v>
      </c>
      <c r="F38" s="84">
        <f t="shared" si="28"/>
        <v>0</v>
      </c>
      <c r="G38" s="84">
        <f t="shared" si="28"/>
        <v>0</v>
      </c>
      <c r="H38" s="84">
        <f t="shared" si="28"/>
        <v>0</v>
      </c>
      <c r="I38" s="84">
        <f t="shared" si="28"/>
        <v>0</v>
      </c>
      <c r="J38" s="84">
        <f t="shared" si="28"/>
        <v>0</v>
      </c>
      <c r="K38" s="84">
        <f t="shared" si="28"/>
        <v>0</v>
      </c>
      <c r="L38" s="84">
        <f t="shared" si="28"/>
        <v>0</v>
      </c>
      <c r="M38" s="84">
        <f t="shared" si="28"/>
        <v>0</v>
      </c>
      <c r="N38" s="84">
        <f t="shared" si="28"/>
        <v>0</v>
      </c>
      <c r="O38" s="84">
        <f t="shared" si="28"/>
        <v>0</v>
      </c>
      <c r="P38" s="100">
        <f t="shared" si="28"/>
        <v>0</v>
      </c>
    </row>
    <row r="39" spans="1:16" ht="12" customHeight="1" x14ac:dyDescent="0.25">
      <c r="A39" s="395" t="str">
        <f>IF('EŠ-1-og_ŠGP'!A20="","",'EŠ-1-og_ŠGP'!A20)</f>
        <v/>
      </c>
      <c r="B39" s="396">
        <f>'EŠ-1-og_ŠGP'!R20</f>
        <v>0</v>
      </c>
      <c r="C39" s="87" t="s">
        <v>42</v>
      </c>
      <c r="D39" s="114"/>
      <c r="E39" s="104"/>
      <c r="F39" s="104"/>
      <c r="G39" s="104"/>
      <c r="H39" s="104"/>
      <c r="I39" s="104"/>
      <c r="J39" s="86">
        <f t="shared" ref="J39:J40" si="29">SUM(D39:I39)</f>
        <v>0</v>
      </c>
      <c r="K39" s="104"/>
      <c r="L39" s="104"/>
      <c r="M39" s="104"/>
      <c r="N39" s="104"/>
      <c r="O39" s="115" t="str">
        <f t="shared" ref="O39:O40" si="30">IF((L39-M39-N39)&lt;=0,"",L39-M39-N39)</f>
        <v/>
      </c>
      <c r="P39" s="116" t="str">
        <f t="shared" ref="P39:P40" si="31">IF((L39-M39-N39)&gt;=0,"",L39-M39-N39)</f>
        <v/>
      </c>
    </row>
    <row r="40" spans="1:16" ht="12" customHeight="1" x14ac:dyDescent="0.25">
      <c r="A40" s="395"/>
      <c r="B40" s="396"/>
      <c r="C40" s="87" t="s">
        <v>43</v>
      </c>
      <c r="D40" s="117"/>
      <c r="E40" s="83"/>
      <c r="F40" s="83"/>
      <c r="G40" s="83"/>
      <c r="H40" s="83"/>
      <c r="I40" s="83"/>
      <c r="J40" s="84">
        <f t="shared" si="29"/>
        <v>0</v>
      </c>
      <c r="K40" s="83"/>
      <c r="L40" s="83"/>
      <c r="M40" s="83"/>
      <c r="N40" s="83"/>
      <c r="O40" s="118" t="str">
        <f t="shared" si="30"/>
        <v/>
      </c>
      <c r="P40" s="119" t="str">
        <f t="shared" si="31"/>
        <v/>
      </c>
    </row>
    <row r="41" spans="1:16" ht="12" customHeight="1" x14ac:dyDescent="0.25">
      <c r="A41" s="395"/>
      <c r="B41" s="396"/>
      <c r="C41" s="85" t="s">
        <v>44</v>
      </c>
      <c r="D41" s="96">
        <f t="shared" ref="D41:N41" si="32">SUM(D39:D40)</f>
        <v>0</v>
      </c>
      <c r="E41" s="86">
        <f t="shared" si="32"/>
        <v>0</v>
      </c>
      <c r="F41" s="86">
        <f t="shared" si="32"/>
        <v>0</v>
      </c>
      <c r="G41" s="86">
        <f t="shared" si="32"/>
        <v>0</v>
      </c>
      <c r="H41" s="86">
        <f t="shared" si="32"/>
        <v>0</v>
      </c>
      <c r="I41" s="86">
        <f t="shared" si="32"/>
        <v>0</v>
      </c>
      <c r="J41" s="86">
        <f t="shared" si="32"/>
        <v>0</v>
      </c>
      <c r="K41" s="86">
        <f t="shared" si="32"/>
        <v>0</v>
      </c>
      <c r="L41" s="86">
        <f t="shared" si="32"/>
        <v>0</v>
      </c>
      <c r="M41" s="86">
        <f t="shared" si="32"/>
        <v>0</v>
      </c>
      <c r="N41" s="86">
        <f t="shared" si="32"/>
        <v>0</v>
      </c>
      <c r="O41" s="86">
        <f t="shared" si="28"/>
        <v>0</v>
      </c>
      <c r="P41" s="98">
        <f t="shared" si="28"/>
        <v>0</v>
      </c>
    </row>
    <row r="42" spans="1:16" ht="12" customHeight="1" x14ac:dyDescent="0.25">
      <c r="A42" s="395" t="str">
        <f>IF('EŠ-1-og_ŠGP'!A21="","",'EŠ-1-og_ŠGP'!A21)</f>
        <v/>
      </c>
      <c r="B42" s="396">
        <f>'EŠ-1-og_ŠGP'!R21</f>
        <v>0</v>
      </c>
      <c r="C42" s="87" t="s">
        <v>42</v>
      </c>
      <c r="D42" s="117"/>
      <c r="E42" s="83"/>
      <c r="F42" s="83"/>
      <c r="G42" s="83"/>
      <c r="H42" s="83"/>
      <c r="I42" s="83"/>
      <c r="J42" s="84">
        <f t="shared" ref="J42:J43" si="33">SUM(D42:I42)</f>
        <v>0</v>
      </c>
      <c r="K42" s="83"/>
      <c r="L42" s="83"/>
      <c r="M42" s="83">
        <v>20</v>
      </c>
      <c r="N42" s="83"/>
      <c r="O42" s="118" t="str">
        <f t="shared" ref="O42:O43" si="34">IF((L42-M42-N42)&lt;=0,"",L42-M42-N42)</f>
        <v/>
      </c>
      <c r="P42" s="119">
        <f t="shared" ref="P42:P43" si="35">IF((L42-M42-N42)&gt;=0,"",L42-M42-N42)</f>
        <v>-20</v>
      </c>
    </row>
    <row r="43" spans="1:16" ht="12" customHeight="1" x14ac:dyDescent="0.25">
      <c r="A43" s="395"/>
      <c r="B43" s="396"/>
      <c r="C43" s="87" t="s">
        <v>43</v>
      </c>
      <c r="D43" s="114"/>
      <c r="E43" s="104"/>
      <c r="F43" s="104"/>
      <c r="G43" s="104"/>
      <c r="H43" s="104"/>
      <c r="I43" s="104"/>
      <c r="J43" s="86">
        <f t="shared" si="33"/>
        <v>0</v>
      </c>
      <c r="K43" s="104"/>
      <c r="L43" s="104"/>
      <c r="M43" s="104"/>
      <c r="N43" s="104">
        <v>50</v>
      </c>
      <c r="O43" s="115" t="str">
        <f t="shared" si="34"/>
        <v/>
      </c>
      <c r="P43" s="116">
        <f t="shared" si="35"/>
        <v>-50</v>
      </c>
    </row>
    <row r="44" spans="1:16" ht="12" customHeight="1" x14ac:dyDescent="0.25">
      <c r="A44" s="395"/>
      <c r="B44" s="396"/>
      <c r="C44" s="85" t="s">
        <v>44</v>
      </c>
      <c r="D44" s="101">
        <f t="shared" ref="D44:N44" si="36">SUM(D42:D43)</f>
        <v>0</v>
      </c>
      <c r="E44" s="84">
        <f t="shared" si="36"/>
        <v>0</v>
      </c>
      <c r="F44" s="84">
        <f t="shared" si="36"/>
        <v>0</v>
      </c>
      <c r="G44" s="84">
        <f t="shared" si="36"/>
        <v>0</v>
      </c>
      <c r="H44" s="84">
        <f t="shared" si="36"/>
        <v>0</v>
      </c>
      <c r="I44" s="84">
        <f t="shared" si="36"/>
        <v>0</v>
      </c>
      <c r="J44" s="84">
        <f t="shared" si="36"/>
        <v>0</v>
      </c>
      <c r="K44" s="84">
        <f t="shared" si="36"/>
        <v>0</v>
      </c>
      <c r="L44" s="84">
        <f t="shared" si="36"/>
        <v>0</v>
      </c>
      <c r="M44" s="84">
        <f t="shared" si="36"/>
        <v>20</v>
      </c>
      <c r="N44" s="84">
        <f t="shared" si="36"/>
        <v>50</v>
      </c>
      <c r="O44" s="84">
        <f t="shared" si="28"/>
        <v>0</v>
      </c>
      <c r="P44" s="100">
        <f t="shared" si="28"/>
        <v>-70</v>
      </c>
    </row>
    <row r="45" spans="1:16" ht="12" customHeight="1" x14ac:dyDescent="0.25">
      <c r="A45" s="395" t="str">
        <f>IF('EŠ-1-og_ŠGP'!A22="","",'EŠ-1-og_ŠGP'!A22)</f>
        <v/>
      </c>
      <c r="B45" s="396">
        <f>'EŠ-1-og_ŠGP'!R22</f>
        <v>0</v>
      </c>
      <c r="C45" s="87" t="s">
        <v>42</v>
      </c>
      <c r="D45" s="114"/>
      <c r="E45" s="104"/>
      <c r="F45" s="104"/>
      <c r="G45" s="104"/>
      <c r="H45" s="104"/>
      <c r="I45" s="104"/>
      <c r="J45" s="86">
        <f t="shared" ref="J45:J46" si="37">SUM(D45:I45)</f>
        <v>0</v>
      </c>
      <c r="K45" s="104"/>
      <c r="L45" s="104"/>
      <c r="M45" s="104"/>
      <c r="N45" s="104"/>
      <c r="O45" s="115" t="str">
        <f t="shared" ref="O45:O46" si="38">IF((L45-M45-N45)&lt;=0,"",L45-M45-N45)</f>
        <v/>
      </c>
      <c r="P45" s="116" t="str">
        <f t="shared" ref="P45:P46" si="39">IF((L45-M45-N45)&gt;=0,"",L45-M45-N45)</f>
        <v/>
      </c>
    </row>
    <row r="46" spans="1:16" ht="12" customHeight="1" x14ac:dyDescent="0.25">
      <c r="A46" s="395"/>
      <c r="B46" s="396"/>
      <c r="C46" s="87" t="s">
        <v>43</v>
      </c>
      <c r="D46" s="117"/>
      <c r="E46" s="83"/>
      <c r="F46" s="83"/>
      <c r="G46" s="83"/>
      <c r="H46" s="83"/>
      <c r="I46" s="83"/>
      <c r="J46" s="84">
        <f t="shared" si="37"/>
        <v>0</v>
      </c>
      <c r="K46" s="83"/>
      <c r="L46" s="83"/>
      <c r="M46" s="83"/>
      <c r="N46" s="83"/>
      <c r="O46" s="118" t="str">
        <f t="shared" si="38"/>
        <v/>
      </c>
      <c r="P46" s="119" t="str">
        <f t="shared" si="39"/>
        <v/>
      </c>
    </row>
    <row r="47" spans="1:16" ht="12" customHeight="1" x14ac:dyDescent="0.25">
      <c r="A47" s="395"/>
      <c r="B47" s="396"/>
      <c r="C47" s="85" t="s">
        <v>44</v>
      </c>
      <c r="D47" s="96">
        <f t="shared" ref="D47:N47" si="40">SUM(D45:D46)</f>
        <v>0</v>
      </c>
      <c r="E47" s="86">
        <f t="shared" si="40"/>
        <v>0</v>
      </c>
      <c r="F47" s="86">
        <f t="shared" si="40"/>
        <v>0</v>
      </c>
      <c r="G47" s="86">
        <f t="shared" si="40"/>
        <v>0</v>
      </c>
      <c r="H47" s="86">
        <f t="shared" si="40"/>
        <v>0</v>
      </c>
      <c r="I47" s="86">
        <f t="shared" si="40"/>
        <v>0</v>
      </c>
      <c r="J47" s="86">
        <f t="shared" si="40"/>
        <v>0</v>
      </c>
      <c r="K47" s="86">
        <f t="shared" si="40"/>
        <v>0</v>
      </c>
      <c r="L47" s="86">
        <f t="shared" si="40"/>
        <v>0</v>
      </c>
      <c r="M47" s="86">
        <f t="shared" si="40"/>
        <v>0</v>
      </c>
      <c r="N47" s="86">
        <f t="shared" si="40"/>
        <v>0</v>
      </c>
      <c r="O47" s="86">
        <f t="shared" si="28"/>
        <v>0</v>
      </c>
      <c r="P47" s="98">
        <f t="shared" si="28"/>
        <v>0</v>
      </c>
    </row>
    <row r="48" spans="1:16" x14ac:dyDescent="0.25">
      <c r="A48" s="395" t="str">
        <f>IF('EŠ-1-og_ŠGP'!A23="","",'EŠ-1-og_ŠGP'!A23)</f>
        <v/>
      </c>
      <c r="B48" s="396">
        <f>'EŠ-1-og_ŠGP'!R23</f>
        <v>0</v>
      </c>
      <c r="C48" s="87" t="s">
        <v>42</v>
      </c>
      <c r="D48" s="117"/>
      <c r="E48" s="83"/>
      <c r="F48" s="83"/>
      <c r="G48" s="83"/>
      <c r="H48" s="83"/>
      <c r="I48" s="83"/>
      <c r="J48" s="84">
        <f t="shared" ref="J48:J49" si="41">SUM(D48:I48)</f>
        <v>0</v>
      </c>
      <c r="K48" s="83"/>
      <c r="L48" s="83"/>
      <c r="M48" s="83"/>
      <c r="N48" s="83"/>
      <c r="O48" s="118" t="str">
        <f t="shared" ref="O48:O49" si="42">IF((L48-M48-N48)&lt;=0,"",L48-M48-N48)</f>
        <v/>
      </c>
      <c r="P48" s="119" t="str">
        <f t="shared" ref="P48:P49" si="43">IF((L48-M48-N48)&gt;=0,"",L48-M48-N48)</f>
        <v/>
      </c>
    </row>
    <row r="49" spans="1:16" x14ac:dyDescent="0.25">
      <c r="A49" s="395"/>
      <c r="B49" s="396"/>
      <c r="C49" s="87" t="s">
        <v>43</v>
      </c>
      <c r="D49" s="114"/>
      <c r="E49" s="104"/>
      <c r="F49" s="104"/>
      <c r="G49" s="104"/>
      <c r="H49" s="104"/>
      <c r="I49" s="104"/>
      <c r="J49" s="86">
        <f t="shared" si="41"/>
        <v>0</v>
      </c>
      <c r="K49" s="104"/>
      <c r="L49" s="104"/>
      <c r="M49" s="104"/>
      <c r="N49" s="104"/>
      <c r="O49" s="115" t="str">
        <f t="shared" si="42"/>
        <v/>
      </c>
      <c r="P49" s="116" t="str">
        <f t="shared" si="43"/>
        <v/>
      </c>
    </row>
    <row r="50" spans="1:16" x14ac:dyDescent="0.25">
      <c r="A50" s="395"/>
      <c r="B50" s="396"/>
      <c r="C50" s="85" t="s">
        <v>44</v>
      </c>
      <c r="D50" s="101">
        <f t="shared" ref="D50:N50" si="44">SUM(D48:D49)</f>
        <v>0</v>
      </c>
      <c r="E50" s="84">
        <f t="shared" si="44"/>
        <v>0</v>
      </c>
      <c r="F50" s="84">
        <f t="shared" si="44"/>
        <v>0</v>
      </c>
      <c r="G50" s="84">
        <f t="shared" si="44"/>
        <v>0</v>
      </c>
      <c r="H50" s="84">
        <f t="shared" si="44"/>
        <v>0</v>
      </c>
      <c r="I50" s="84">
        <f t="shared" si="44"/>
        <v>0</v>
      </c>
      <c r="J50" s="84">
        <f t="shared" si="44"/>
        <v>0</v>
      </c>
      <c r="K50" s="84">
        <f t="shared" si="44"/>
        <v>0</v>
      </c>
      <c r="L50" s="84">
        <f t="shared" si="44"/>
        <v>0</v>
      </c>
      <c r="M50" s="84">
        <f t="shared" si="44"/>
        <v>0</v>
      </c>
      <c r="N50" s="84">
        <f t="shared" si="44"/>
        <v>0</v>
      </c>
      <c r="O50" s="84">
        <f t="shared" si="28"/>
        <v>0</v>
      </c>
      <c r="P50" s="100">
        <f t="shared" si="28"/>
        <v>0</v>
      </c>
    </row>
    <row r="51" spans="1:16" x14ac:dyDescent="0.25">
      <c r="A51" s="401" t="str">
        <f>IF('EŠ-1-og_ŠGP'!A24="","",'EŠ-1-og_ŠGP'!A24)</f>
        <v/>
      </c>
      <c r="B51" s="396">
        <f>'EŠ-1-og_ŠGP'!R24</f>
        <v>0</v>
      </c>
      <c r="C51" s="88" t="s">
        <v>42</v>
      </c>
      <c r="D51" s="114"/>
      <c r="E51" s="104"/>
      <c r="F51" s="104"/>
      <c r="G51" s="104"/>
      <c r="H51" s="104"/>
      <c r="I51" s="104"/>
      <c r="J51" s="86">
        <f t="shared" ref="J51:J52" si="45">SUM(D51:I51)</f>
        <v>0</v>
      </c>
      <c r="K51" s="104"/>
      <c r="L51" s="104"/>
      <c r="M51" s="104"/>
      <c r="N51" s="104"/>
      <c r="O51" s="115" t="str">
        <f t="shared" ref="O51:O52" si="46">IF((L51-M51-N51)&lt;=0,"",L51-M51-N51)</f>
        <v/>
      </c>
      <c r="P51" s="116" t="str">
        <f t="shared" ref="P51:P52" si="47">IF((L51-M51-N51)&gt;=0,"",L51-M51-N51)</f>
        <v/>
      </c>
    </row>
    <row r="52" spans="1:16" x14ac:dyDescent="0.25">
      <c r="A52" s="401"/>
      <c r="B52" s="396"/>
      <c r="C52" s="88" t="s">
        <v>43</v>
      </c>
      <c r="D52" s="117"/>
      <c r="E52" s="83"/>
      <c r="F52" s="83"/>
      <c r="G52" s="83"/>
      <c r="H52" s="83"/>
      <c r="I52" s="83"/>
      <c r="J52" s="84">
        <f t="shared" si="45"/>
        <v>0</v>
      </c>
      <c r="K52" s="83"/>
      <c r="L52" s="83"/>
      <c r="M52" s="83"/>
      <c r="N52" s="83"/>
      <c r="O52" s="118" t="str">
        <f t="shared" si="46"/>
        <v/>
      </c>
      <c r="P52" s="119" t="str">
        <f t="shared" si="47"/>
        <v/>
      </c>
    </row>
    <row r="53" spans="1:16" x14ac:dyDescent="0.25">
      <c r="A53" s="401"/>
      <c r="B53" s="396"/>
      <c r="C53" s="86" t="s">
        <v>44</v>
      </c>
      <c r="D53" s="96">
        <f t="shared" ref="D53:N53" si="48">SUM(D51:D52)</f>
        <v>0</v>
      </c>
      <c r="E53" s="86">
        <f t="shared" si="48"/>
        <v>0</v>
      </c>
      <c r="F53" s="86">
        <f t="shared" si="48"/>
        <v>0</v>
      </c>
      <c r="G53" s="86">
        <f t="shared" si="48"/>
        <v>0</v>
      </c>
      <c r="H53" s="86">
        <f t="shared" si="48"/>
        <v>0</v>
      </c>
      <c r="I53" s="86">
        <f t="shared" si="48"/>
        <v>0</v>
      </c>
      <c r="J53" s="86">
        <f t="shared" si="48"/>
        <v>0</v>
      </c>
      <c r="K53" s="86">
        <f>SUM(K51:K52)</f>
        <v>0</v>
      </c>
      <c r="L53" s="86">
        <f t="shared" si="48"/>
        <v>0</v>
      </c>
      <c r="M53" s="86">
        <f t="shared" si="48"/>
        <v>0</v>
      </c>
      <c r="N53" s="86">
        <f t="shared" si="48"/>
        <v>0</v>
      </c>
      <c r="O53" s="86">
        <f t="shared" si="28"/>
        <v>0</v>
      </c>
      <c r="P53" s="98">
        <f t="shared" si="28"/>
        <v>0</v>
      </c>
    </row>
    <row r="54" spans="1:16" x14ac:dyDescent="0.25">
      <c r="A54" s="400" t="s">
        <v>218</v>
      </c>
      <c r="B54" s="396">
        <f>SUM(B15:B53)</f>
        <v>0</v>
      </c>
      <c r="C54" s="82" t="s">
        <v>42</v>
      </c>
      <c r="D54" s="101">
        <f>SUM(D15,D18,D21,D24,D27,D33,D36,D39,D42,D45,D48,D30,D51)</f>
        <v>0</v>
      </c>
      <c r="E54" s="84">
        <f t="shared" ref="E54:P55" si="49">SUM(E15,E18,E21,E24,E27,E33,E36,E39,E42,E45,E48,E30,E51)</f>
        <v>0</v>
      </c>
      <c r="F54" s="84">
        <f t="shared" si="49"/>
        <v>0</v>
      </c>
      <c r="G54" s="84">
        <f t="shared" si="49"/>
        <v>0</v>
      </c>
      <c r="H54" s="84">
        <f t="shared" si="49"/>
        <v>0</v>
      </c>
      <c r="I54" s="84">
        <f t="shared" si="49"/>
        <v>0</v>
      </c>
      <c r="J54" s="84">
        <f t="shared" si="49"/>
        <v>0</v>
      </c>
      <c r="K54" s="84">
        <f t="shared" si="49"/>
        <v>0</v>
      </c>
      <c r="L54" s="84">
        <f t="shared" si="49"/>
        <v>0</v>
      </c>
      <c r="M54" s="84">
        <f t="shared" si="49"/>
        <v>20</v>
      </c>
      <c r="N54" s="84">
        <f t="shared" si="49"/>
        <v>0</v>
      </c>
      <c r="O54" s="84">
        <f t="shared" si="49"/>
        <v>0</v>
      </c>
      <c r="P54" s="119">
        <f t="shared" si="49"/>
        <v>-20</v>
      </c>
    </row>
    <row r="55" spans="1:16" x14ac:dyDescent="0.25">
      <c r="A55" s="400"/>
      <c r="B55" s="396"/>
      <c r="C55" s="82" t="s">
        <v>43</v>
      </c>
      <c r="D55" s="96">
        <f>SUM(D16,D19,D22,D25,D28,D34,D37,D40,D43,D46,D49,D31,D52)</f>
        <v>0</v>
      </c>
      <c r="E55" s="86">
        <f t="shared" si="49"/>
        <v>0</v>
      </c>
      <c r="F55" s="86">
        <f t="shared" si="49"/>
        <v>0</v>
      </c>
      <c r="G55" s="86">
        <f t="shared" si="49"/>
        <v>0</v>
      </c>
      <c r="H55" s="86">
        <f t="shared" si="49"/>
        <v>0</v>
      </c>
      <c r="I55" s="86">
        <f t="shared" si="49"/>
        <v>0</v>
      </c>
      <c r="J55" s="86">
        <f t="shared" si="49"/>
        <v>0</v>
      </c>
      <c r="K55" s="86">
        <f t="shared" si="49"/>
        <v>0</v>
      </c>
      <c r="L55" s="86">
        <f t="shared" si="49"/>
        <v>0</v>
      </c>
      <c r="M55" s="86">
        <f t="shared" si="49"/>
        <v>0</v>
      </c>
      <c r="N55" s="86">
        <f t="shared" si="49"/>
        <v>50</v>
      </c>
      <c r="O55" s="86">
        <f t="shared" si="49"/>
        <v>0</v>
      </c>
      <c r="P55" s="116">
        <f t="shared" si="49"/>
        <v>-50</v>
      </c>
    </row>
    <row r="56" spans="1:16" x14ac:dyDescent="0.25">
      <c r="A56" s="400"/>
      <c r="B56" s="396"/>
      <c r="C56" s="82" t="s">
        <v>44</v>
      </c>
      <c r="D56" s="370">
        <f t="shared" ref="D56:O56" si="50">SUM(D54:D55)</f>
        <v>0</v>
      </c>
      <c r="E56" s="371">
        <f t="shared" si="50"/>
        <v>0</v>
      </c>
      <c r="F56" s="371">
        <f t="shared" si="50"/>
        <v>0</v>
      </c>
      <c r="G56" s="371">
        <f t="shared" si="50"/>
        <v>0</v>
      </c>
      <c r="H56" s="371">
        <f t="shared" si="50"/>
        <v>0</v>
      </c>
      <c r="I56" s="371">
        <f t="shared" si="50"/>
        <v>0</v>
      </c>
      <c r="J56" s="371">
        <f t="shared" si="50"/>
        <v>0</v>
      </c>
      <c r="K56" s="371">
        <f t="shared" si="50"/>
        <v>0</v>
      </c>
      <c r="L56" s="371">
        <f t="shared" si="50"/>
        <v>0</v>
      </c>
      <c r="M56" s="371">
        <f t="shared" si="50"/>
        <v>20</v>
      </c>
      <c r="N56" s="371">
        <f t="shared" si="50"/>
        <v>50</v>
      </c>
      <c r="O56" s="371">
        <f t="shared" si="50"/>
        <v>0</v>
      </c>
      <c r="P56" s="372">
        <f>SUM(P54:P55)</f>
        <v>-70</v>
      </c>
    </row>
    <row r="59" spans="1:16" x14ac:dyDescent="0.25">
      <c r="A59" s="111"/>
      <c r="B59" s="111"/>
      <c r="C59" s="344" t="s">
        <v>284</v>
      </c>
      <c r="D59" s="341" t="str">
        <f>'EŠ-1-og_ŠGP'!E37</f>
        <v>_______. godine</v>
      </c>
      <c r="E59" s="341"/>
      <c r="F59" s="341"/>
      <c r="G59" s="45"/>
      <c r="H59" s="346" t="s">
        <v>285</v>
      </c>
      <c r="I59" s="67"/>
      <c r="J59" s="45"/>
      <c r="K59" s="344" t="s">
        <v>286</v>
      </c>
      <c r="L59" s="341" t="str">
        <f>'EŠ-1-og_ŠGP'!S37</f>
        <v>__________________________</v>
      </c>
      <c r="M59" s="283"/>
      <c r="N59" s="72"/>
      <c r="O59" s="341"/>
      <c r="P59" s="111"/>
    </row>
  </sheetData>
  <sheetProtection password="C9E9" sheet="1" formatCells="0" formatColumns="0" formatRows="0" selectLockedCells="1"/>
  <mergeCells count="42">
    <mergeCell ref="A48:A50"/>
    <mergeCell ref="B48:B50"/>
    <mergeCell ref="A51:A53"/>
    <mergeCell ref="B51:B53"/>
    <mergeCell ref="A54:A56"/>
    <mergeCell ref="B54:B56"/>
    <mergeCell ref="A24:A26"/>
    <mergeCell ref="A1:P1"/>
    <mergeCell ref="B9:B13"/>
    <mergeCell ref="C9:C13"/>
    <mergeCell ref="D10:J11"/>
    <mergeCell ref="M11:M12"/>
    <mergeCell ref="N11:N12"/>
    <mergeCell ref="D9:J9"/>
    <mergeCell ref="K9:K12"/>
    <mergeCell ref="M9:N10"/>
    <mergeCell ref="A9:A13"/>
    <mergeCell ref="O9:O12"/>
    <mergeCell ref="L9:L12"/>
    <mergeCell ref="P9:P12"/>
    <mergeCell ref="B24:B26"/>
    <mergeCell ref="B39:B41"/>
    <mergeCell ref="A33:A35"/>
    <mergeCell ref="A36:A38"/>
    <mergeCell ref="B36:B38"/>
    <mergeCell ref="B33:B35"/>
    <mergeCell ref="A27:A29"/>
    <mergeCell ref="B27:B29"/>
    <mergeCell ref="D13:P13"/>
    <mergeCell ref="A45:A47"/>
    <mergeCell ref="B45:B47"/>
    <mergeCell ref="A15:A17"/>
    <mergeCell ref="B15:B17"/>
    <mergeCell ref="A18:A20"/>
    <mergeCell ref="B18:B20"/>
    <mergeCell ref="A21:A23"/>
    <mergeCell ref="B21:B23"/>
    <mergeCell ref="A30:A32"/>
    <mergeCell ref="B30:B32"/>
    <mergeCell ref="A42:A44"/>
    <mergeCell ref="B42:B44"/>
    <mergeCell ref="A39:A41"/>
  </mergeCells>
  <dataValidations disablePrompts="1" count="1">
    <dataValidation type="custom" allowBlank="1" showInputMessage="1" showErrorMessage="1" prompt="Izračun automatski" sqref="C20 C17 C26 C23 C29 C53 C50 C47 C32 C35 C38 C41 C44">
      <formula1>SUM(C15:C16)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1" manualBreakCount="1">
    <brk id="41" max="16383" man="1"/>
  </row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T35"/>
  <sheetViews>
    <sheetView showGridLines="0" zoomScale="140" zoomScaleNormal="140" zoomScaleSheetLayoutView="70" workbookViewId="0">
      <selection activeCell="B24" sqref="B24"/>
    </sheetView>
  </sheetViews>
  <sheetFormatPr defaultRowHeight="15" x14ac:dyDescent="0.25"/>
  <cols>
    <col min="1" max="1" width="12.85546875" style="58" customWidth="1"/>
    <col min="2" max="14" width="9.28515625" style="58" customWidth="1"/>
    <col min="15" max="15" width="9.42578125" style="58" customWidth="1"/>
    <col min="16" max="16" width="7" style="27" customWidth="1"/>
    <col min="17" max="18" width="9.140625" style="24"/>
    <col min="19" max="20" width="9.140625" style="14"/>
  </cols>
  <sheetData>
    <row r="1" spans="1:16" ht="16.5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6" ht="14.25" customHeight="1" x14ac:dyDescent="0.25">
      <c r="A2" s="179" t="s">
        <v>309</v>
      </c>
      <c r="B2" s="17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6"/>
      <c r="O2" s="26"/>
    </row>
    <row r="3" spans="1:16" ht="12" customHeight="1" x14ac:dyDescent="0.25">
      <c r="A3" s="67" t="s">
        <v>260</v>
      </c>
      <c r="B3" s="67"/>
      <c r="C3" s="67"/>
      <c r="E3" s="121"/>
      <c r="F3" s="121"/>
      <c r="G3" s="121"/>
      <c r="H3" s="223" t="s">
        <v>209</v>
      </c>
      <c r="I3" s="121"/>
      <c r="J3" s="121"/>
      <c r="K3" s="121"/>
      <c r="L3" s="121"/>
      <c r="M3" s="121"/>
      <c r="N3" s="79"/>
      <c r="O3" s="79"/>
      <c r="P3" s="79"/>
    </row>
    <row r="4" spans="1:16" ht="11.25" customHeight="1" x14ac:dyDescent="0.25">
      <c r="D4" s="17"/>
      <c r="E4" s="141"/>
      <c r="F4" s="141"/>
      <c r="G4" s="141"/>
      <c r="H4" s="141"/>
      <c r="I4" s="141"/>
      <c r="J4" s="67"/>
      <c r="K4" s="67"/>
      <c r="L4" s="67"/>
      <c r="M4" s="67"/>
      <c r="N4" s="131"/>
      <c r="O4" s="131"/>
      <c r="P4" s="219"/>
    </row>
    <row r="5" spans="1:16" x14ac:dyDescent="0.25">
      <c r="A5" s="140" t="s">
        <v>46</v>
      </c>
      <c r="C5" s="141" t="str">
        <f>'EŠ-1-og_ŠGP'!C3</f>
        <v>31.12.20__. godine</v>
      </c>
      <c r="D5" s="17"/>
      <c r="E5" s="67"/>
      <c r="F5" s="67"/>
      <c r="G5" s="67"/>
      <c r="H5" s="67"/>
      <c r="I5" s="67"/>
      <c r="J5" s="67"/>
      <c r="K5" s="67"/>
      <c r="L5" s="67"/>
      <c r="M5" s="67"/>
    </row>
    <row r="6" spans="1:16" x14ac:dyDescent="0.25">
      <c r="A6" s="73" t="s">
        <v>213</v>
      </c>
      <c r="B6" s="67"/>
      <c r="C6" s="216">
        <f>'EŠ-1-og_ŠGP'!C4</f>
        <v>0</v>
      </c>
      <c r="D6" s="17"/>
      <c r="E6" s="67"/>
      <c r="F6" s="67"/>
      <c r="G6" s="67"/>
      <c r="H6" s="67"/>
      <c r="I6" s="67"/>
      <c r="J6" s="67"/>
      <c r="K6" s="67"/>
      <c r="L6" s="67"/>
      <c r="M6" s="67"/>
    </row>
    <row r="7" spans="1:16" x14ac:dyDescent="0.25">
      <c r="A7" s="73" t="s">
        <v>214</v>
      </c>
      <c r="B7" s="67"/>
      <c r="C7" s="216">
        <f>'EŠ-1-og_ŠGP'!C5</f>
        <v>0</v>
      </c>
      <c r="D7" s="17"/>
      <c r="E7" s="67"/>
      <c r="F7" s="67"/>
      <c r="G7" s="67"/>
      <c r="H7" s="67"/>
      <c r="I7" s="67"/>
      <c r="J7" s="67"/>
      <c r="K7" s="67"/>
      <c r="L7" s="67"/>
      <c r="M7" s="67"/>
    </row>
    <row r="8" spans="1:16" x14ac:dyDescent="0.25">
      <c r="A8" s="73" t="s">
        <v>215</v>
      </c>
      <c r="B8" s="67"/>
      <c r="C8" s="216">
        <f>'EŠ-1-og_ŠGP'!C6</f>
        <v>0</v>
      </c>
      <c r="D8" s="17"/>
    </row>
    <row r="9" spans="1:16" x14ac:dyDescent="0.25">
      <c r="A9" s="73" t="s">
        <v>216</v>
      </c>
      <c r="B9" s="67"/>
      <c r="C9" s="216">
        <f>'EŠ-1-og_ŠGP'!C7</f>
        <v>0</v>
      </c>
    </row>
    <row r="10" spans="1:16" x14ac:dyDescent="0.25">
      <c r="J10" s="141"/>
      <c r="K10" s="178" t="s">
        <v>254</v>
      </c>
      <c r="L10" s="143">
        <f>'EŠ-1-og_ŠGP'!N25</f>
        <v>0</v>
      </c>
      <c r="M10" s="142" t="s">
        <v>47</v>
      </c>
    </row>
    <row r="11" spans="1:16" ht="1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0.2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I35" s="67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password="C9E9" sheet="1" formatCells="0" formatColumns="0" selectLockedCells="1"/>
  <mergeCells count="12">
    <mergeCell ref="A1:P1"/>
    <mergeCell ref="A11:A14"/>
    <mergeCell ref="B11:H11"/>
    <mergeCell ref="I11:I13"/>
    <mergeCell ref="J11:J13"/>
    <mergeCell ref="K11:L11"/>
    <mergeCell ref="B14:N14"/>
    <mergeCell ref="M11:M13"/>
    <mergeCell ref="N11:N13"/>
    <mergeCell ref="B12:H12"/>
    <mergeCell ref="K12:K13"/>
    <mergeCell ref="L12:L13"/>
  </mergeCells>
  <printOptions horizontalCentered="1"/>
  <pageMargins left="0.59055118110236227" right="0.59055118110236227" top="0.39370078740157483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S35"/>
  <sheetViews>
    <sheetView showGridLines="0" zoomScale="130" zoomScaleNormal="130" zoomScaleSheetLayoutView="70" workbookViewId="0">
      <selection activeCell="B16" sqref="B16"/>
    </sheetView>
  </sheetViews>
  <sheetFormatPr defaultRowHeight="15" x14ac:dyDescent="0.25"/>
  <cols>
    <col min="1" max="1" width="13.5703125" style="67" customWidth="1"/>
    <col min="2" max="10" width="9.28515625" style="67" customWidth="1"/>
    <col min="11" max="12" width="8.85546875" style="67" customWidth="1"/>
    <col min="13" max="14" width="9.28515625" style="67" customWidth="1"/>
    <col min="15" max="15" width="8.28515625" style="67" customWidth="1"/>
    <col min="16" max="16" width="6.85546875" style="27" customWidth="1"/>
    <col min="17" max="17" width="9.140625" style="61"/>
    <col min="18" max="19" width="9.140625" style="12"/>
  </cols>
  <sheetData>
    <row r="1" spans="1:16" ht="15.75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220"/>
    </row>
    <row r="2" spans="1:16" ht="14.25" customHeight="1" x14ac:dyDescent="0.25">
      <c r="A2" s="121" t="s">
        <v>310</v>
      </c>
    </row>
    <row r="3" spans="1:16" ht="13.5" customHeight="1" x14ac:dyDescent="0.25">
      <c r="A3" s="67" t="s">
        <v>260</v>
      </c>
      <c r="E3" s="121" t="s">
        <v>339</v>
      </c>
      <c r="F3" s="69"/>
      <c r="G3" s="69"/>
      <c r="H3" s="69"/>
      <c r="I3" s="69"/>
      <c r="J3" s="69"/>
      <c r="K3" s="69"/>
      <c r="L3" s="69"/>
      <c r="N3" s="181"/>
    </row>
    <row r="4" spans="1:16" ht="12.75" customHeight="1" x14ac:dyDescent="0.25">
      <c r="A4" s="141"/>
      <c r="B4" s="141"/>
      <c r="C4" s="141"/>
      <c r="D4" s="141"/>
      <c r="E4" s="141"/>
      <c r="F4" s="141"/>
      <c r="G4" s="141"/>
      <c r="H4" s="141"/>
      <c r="I4" s="141"/>
      <c r="N4" s="141"/>
      <c r="O4" s="141"/>
      <c r="P4" s="219"/>
    </row>
    <row r="5" spans="1:16" ht="13.5" customHeight="1" x14ac:dyDescent="0.25">
      <c r="A5" s="140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C6" s="216">
        <f>'EŠ-1-og_ŠGP'!C4</f>
        <v>0</v>
      </c>
    </row>
    <row r="7" spans="1:16" x14ac:dyDescent="0.25">
      <c r="A7" s="73" t="s">
        <v>214</v>
      </c>
      <c r="C7" s="216">
        <f>'EŠ-1-og_ŠGP'!C5</f>
        <v>0</v>
      </c>
    </row>
    <row r="8" spans="1:16" x14ac:dyDescent="0.25">
      <c r="A8" s="73" t="s">
        <v>215</v>
      </c>
      <c r="C8" s="216">
        <f>'EŠ-1-og_ŠGP'!C6</f>
        <v>0</v>
      </c>
    </row>
    <row r="9" spans="1:16" x14ac:dyDescent="0.25">
      <c r="A9" s="73" t="s">
        <v>216</v>
      </c>
      <c r="C9" s="216">
        <f>'EŠ-1-og_ŠGP'!C7</f>
        <v>0</v>
      </c>
    </row>
    <row r="10" spans="1:16" x14ac:dyDescent="0.25">
      <c r="K10" s="178" t="s">
        <v>254</v>
      </c>
      <c r="L10" s="224">
        <f>'EŠ-1-og_ŠGP'!O25</f>
        <v>0</v>
      </c>
      <c r="M10" s="225" t="s">
        <v>47</v>
      </c>
    </row>
    <row r="11" spans="1:16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1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363" t="s">
        <v>28</v>
      </c>
      <c r="E13" s="363" t="s">
        <v>29</v>
      </c>
      <c r="F13" s="363" t="s">
        <v>30</v>
      </c>
      <c r="G13" s="363" t="s">
        <v>31</v>
      </c>
      <c r="H13" s="363" t="s">
        <v>44</v>
      </c>
      <c r="I13" s="397"/>
      <c r="J13" s="397"/>
      <c r="K13" s="397"/>
      <c r="L13" s="397"/>
      <c r="M13" s="397"/>
      <c r="N13" s="399"/>
    </row>
    <row r="14" spans="1:16" ht="15" customHeight="1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5"/>
      <c r="J35" s="344" t="s">
        <v>286</v>
      </c>
      <c r="K35" s="341" t="str">
        <f>'EŠ-1-og_ŠGP'!S37</f>
        <v>__________________________</v>
      </c>
      <c r="L35" s="45"/>
      <c r="M35" s="283"/>
      <c r="N35" s="72"/>
    </row>
  </sheetData>
  <sheetProtection password="C9E9" sheet="1" formatCells="0" formatColumns="0" formatRows="0" selectLockedCells="1"/>
  <mergeCells count="12">
    <mergeCell ref="B14:N14"/>
    <mergeCell ref="A1:N1"/>
    <mergeCell ref="K11:L11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</mergeCells>
  <printOptions horizontalCentered="1"/>
  <pageMargins left="0.59055118110236227" right="0.59055118110236227" top="0.39370078740157483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Q35"/>
  <sheetViews>
    <sheetView showGridLines="0" zoomScale="130" zoomScaleNormal="130" zoomScaleSheetLayoutView="70" workbookViewId="0">
      <selection activeCell="B16" sqref="B16"/>
    </sheetView>
  </sheetViews>
  <sheetFormatPr defaultRowHeight="15" x14ac:dyDescent="0.25"/>
  <cols>
    <col min="1" max="1" width="14.7109375" style="45" customWidth="1"/>
    <col min="2" max="10" width="9.28515625" style="45" customWidth="1"/>
    <col min="11" max="12" width="8.5703125" style="45" customWidth="1"/>
    <col min="13" max="14" width="9.28515625" style="45" customWidth="1"/>
    <col min="15" max="15" width="8.85546875" style="45"/>
    <col min="16" max="16" width="8" style="45" customWidth="1"/>
    <col min="17" max="17" width="9.140625" style="45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121"/>
    </row>
    <row r="2" spans="1:16" ht="13.5" customHeight="1" x14ac:dyDescent="0.25">
      <c r="A2" s="121" t="s">
        <v>311</v>
      </c>
      <c r="B2" s="67"/>
    </row>
    <row r="3" spans="1:16" ht="13.15" customHeight="1" x14ac:dyDescent="0.25">
      <c r="A3" s="67" t="s">
        <v>260</v>
      </c>
      <c r="B3" s="73"/>
      <c r="E3" s="403" t="s">
        <v>261</v>
      </c>
      <c r="F3" s="403"/>
      <c r="G3" s="403"/>
      <c r="H3" s="403"/>
      <c r="I3" s="403"/>
      <c r="J3" s="221"/>
      <c r="K3" s="221"/>
      <c r="L3" s="221"/>
      <c r="M3" s="221"/>
      <c r="N3" s="221"/>
      <c r="O3" s="221"/>
      <c r="P3" s="221"/>
    </row>
    <row r="4" spans="1:16" ht="12" customHeight="1" x14ac:dyDescent="0.25">
      <c r="A4" s="141"/>
      <c r="B4" s="141"/>
      <c r="C4" s="141"/>
      <c r="D4" s="141"/>
      <c r="E4" s="141"/>
      <c r="F4" s="140"/>
      <c r="G4" s="141"/>
      <c r="H4" s="141"/>
      <c r="I4" s="141"/>
      <c r="N4" s="141"/>
      <c r="O4" s="140"/>
      <c r="P4" s="140"/>
    </row>
    <row r="5" spans="1:16" x14ac:dyDescent="0.25">
      <c r="A5" s="140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B6" s="67"/>
      <c r="C6" s="216">
        <f>'EŠ-1-og_ŠGP'!C4</f>
        <v>0</v>
      </c>
    </row>
    <row r="7" spans="1:16" x14ac:dyDescent="0.25">
      <c r="A7" s="73" t="s">
        <v>214</v>
      </c>
      <c r="B7" s="67"/>
      <c r="C7" s="216">
        <f>'EŠ-1-og_ŠGP'!C5</f>
        <v>0</v>
      </c>
    </row>
    <row r="8" spans="1:16" x14ac:dyDescent="0.25">
      <c r="A8" s="73" t="s">
        <v>215</v>
      </c>
      <c r="B8" s="67"/>
      <c r="C8" s="216">
        <f>'EŠ-1-og_ŠGP'!C6</f>
        <v>0</v>
      </c>
    </row>
    <row r="9" spans="1:16" x14ac:dyDescent="0.25">
      <c r="A9" s="73" t="s">
        <v>216</v>
      </c>
      <c r="B9" s="67"/>
      <c r="C9" s="216">
        <f>'EŠ-1-og_ŠGP'!C7</f>
        <v>0</v>
      </c>
    </row>
    <row r="10" spans="1:16" x14ac:dyDescent="0.25">
      <c r="K10" s="178" t="s">
        <v>254</v>
      </c>
      <c r="L10" s="218">
        <f>'EŠ-1-og_ŠGP'!P25</f>
        <v>0</v>
      </c>
      <c r="M10" s="183" t="s">
        <v>47</v>
      </c>
    </row>
    <row r="11" spans="1:16" ht="18.7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18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I35" s="67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algorithmName="SHA-512" hashValue="9S8D+20pD/iaTJ8YahsM+hrdlWJo+UZu8VgIDCnAyfJHMAGmy/UmI/SPCavJ1YYP02+25XlzIDml8jO0Kktk+Q==" saltValue="OBg7VKF7frlWtdO5utlSeg==" spinCount="100000" sheet="1" formatCells="0" formatColumns="0" selectLockedCells="1"/>
  <mergeCells count="13">
    <mergeCell ref="A1:N1"/>
    <mergeCell ref="E3:I3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7D"/>
  </sheetPr>
  <dimension ref="A1:S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3.140625" style="45" customWidth="1"/>
    <col min="2" max="2" width="9.28515625" style="180" customWidth="1"/>
    <col min="3" max="14" width="9.28515625" style="45" customWidth="1"/>
    <col min="15" max="15" width="8.85546875" style="45"/>
    <col min="16" max="16" width="6.85546875" style="19" customWidth="1"/>
    <col min="17" max="19" width="9.140625" style="14"/>
  </cols>
  <sheetData>
    <row r="1" spans="1:16" ht="17.25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226"/>
    </row>
    <row r="2" spans="1:16" ht="15" customHeight="1" x14ac:dyDescent="0.25">
      <c r="A2" s="179" t="s">
        <v>312</v>
      </c>
      <c r="B2" s="227"/>
    </row>
    <row r="3" spans="1:16" ht="15" customHeight="1" x14ac:dyDescent="0.25">
      <c r="A3" s="67" t="s">
        <v>260</v>
      </c>
      <c r="B3" s="228"/>
      <c r="E3" s="404" t="s">
        <v>338</v>
      </c>
      <c r="F3" s="404"/>
      <c r="G3" s="404"/>
      <c r="H3" s="404"/>
      <c r="I3" s="404"/>
      <c r="J3" s="229"/>
      <c r="K3" s="229"/>
      <c r="L3" s="229"/>
      <c r="M3" s="229"/>
      <c r="N3" s="229"/>
      <c r="O3" s="229"/>
      <c r="P3" s="15"/>
    </row>
    <row r="4" spans="1:16" ht="15" customHeight="1" x14ac:dyDescent="0.25">
      <c r="A4" s="141"/>
      <c r="B4" s="141"/>
      <c r="D4" s="141"/>
      <c r="E4" s="141"/>
      <c r="F4" s="140"/>
      <c r="G4" s="141"/>
      <c r="H4" s="141"/>
      <c r="I4" s="141"/>
      <c r="J4" s="141"/>
      <c r="N4" s="141"/>
      <c r="O4" s="140"/>
      <c r="P4" s="22"/>
    </row>
    <row r="5" spans="1:16" ht="15" customHeight="1" x14ac:dyDescent="0.25">
      <c r="A5" s="140" t="s">
        <v>46</v>
      </c>
      <c r="C5" s="141" t="str">
        <f>'EŠ-1-og_ŠGP'!C3</f>
        <v>31.12.20__. godine</v>
      </c>
    </row>
    <row r="6" spans="1:16" ht="15" customHeight="1" x14ac:dyDescent="0.25">
      <c r="A6" s="73" t="s">
        <v>213</v>
      </c>
      <c r="B6" s="67"/>
      <c r="C6" s="216">
        <f>'EŠ-1-og_ŠGP'!C4</f>
        <v>0</v>
      </c>
    </row>
    <row r="7" spans="1:16" ht="15" customHeight="1" x14ac:dyDescent="0.25">
      <c r="A7" s="73" t="s">
        <v>214</v>
      </c>
      <c r="B7" s="67"/>
      <c r="C7" s="216">
        <f>'EŠ-1-og_ŠGP'!C5</f>
        <v>0</v>
      </c>
    </row>
    <row r="8" spans="1:16" ht="15" customHeight="1" x14ac:dyDescent="0.25">
      <c r="A8" s="73" t="s">
        <v>215</v>
      </c>
      <c r="B8" s="67"/>
      <c r="C8" s="216">
        <f>'EŠ-1-og_ŠGP'!C6</f>
        <v>0</v>
      </c>
    </row>
    <row r="9" spans="1:16" ht="15" customHeight="1" x14ac:dyDescent="0.25">
      <c r="A9" s="73" t="s">
        <v>216</v>
      </c>
      <c r="B9" s="67"/>
      <c r="C9" s="216">
        <f>'EŠ-1-og_ŠGP'!C7</f>
        <v>0</v>
      </c>
    </row>
    <row r="10" spans="1:16" x14ac:dyDescent="0.25">
      <c r="K10" s="178" t="s">
        <v>254</v>
      </c>
      <c r="L10" s="218">
        <f>'EŠ-1-og_ŠGP'!Q25</f>
        <v>0</v>
      </c>
      <c r="M10" s="183" t="s">
        <v>47</v>
      </c>
    </row>
    <row r="11" spans="1:16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0.2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ht="18" customHeight="1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I35" s="67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password="C9E9" sheet="1" formatCells="0" formatColumns="0" selectLockedCells="1"/>
  <mergeCells count="13">
    <mergeCell ref="A1:N1"/>
    <mergeCell ref="E3:I3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39370078740157483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343"/>
  <sheetViews>
    <sheetView showGridLines="0" zoomScale="130" zoomScaleNormal="130" zoomScaleSheetLayoutView="91" workbookViewId="0">
      <selection activeCell="J17" sqref="J17"/>
    </sheetView>
  </sheetViews>
  <sheetFormatPr defaultRowHeight="15" x14ac:dyDescent="0.25"/>
  <cols>
    <col min="1" max="1" width="15.7109375" style="68" customWidth="1"/>
    <col min="2" max="2" width="5.28515625" style="45" customWidth="1"/>
    <col min="3" max="3" width="5.5703125" style="45" customWidth="1"/>
    <col min="4" max="4" width="4.5703125" style="45" customWidth="1"/>
    <col min="5" max="5" width="4.7109375" style="45" customWidth="1"/>
    <col min="6" max="6" width="4" style="45" customWidth="1"/>
    <col min="7" max="7" width="5.28515625" style="45" customWidth="1"/>
    <col min="8" max="8" width="4.5703125" style="45" customWidth="1"/>
    <col min="9" max="18" width="5" style="45" customWidth="1"/>
    <col min="19" max="19" width="5.85546875" style="45" customWidth="1"/>
    <col min="20" max="20" width="4.7109375" style="45" customWidth="1"/>
    <col min="21" max="21" width="4.85546875" style="45" customWidth="1"/>
    <col min="22" max="22" width="5.5703125" style="45" customWidth="1"/>
    <col min="23" max="24" width="4.42578125" style="45" customWidth="1"/>
    <col min="25" max="25" width="4.7109375" style="45" customWidth="1"/>
    <col min="26" max="26" width="4.85546875" style="45" customWidth="1"/>
    <col min="27" max="27" width="6.5703125" style="111" customWidth="1"/>
    <col min="28" max="29" width="9.140625" style="108"/>
  </cols>
  <sheetData>
    <row r="1" spans="1:28" x14ac:dyDescent="0.25">
      <c r="A1" s="391" t="s">
        <v>291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111"/>
    </row>
    <row r="2" spans="1:28" x14ac:dyDescent="0.25">
      <c r="A2" s="66" t="s">
        <v>292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B2" s="111"/>
    </row>
    <row r="3" spans="1:28" x14ac:dyDescent="0.25">
      <c r="A3" s="68" t="s">
        <v>0</v>
      </c>
      <c r="C3" s="67" t="str">
        <f>'EŠ-1-og_ŠGP'!C3</f>
        <v>31.12.20__. godine</v>
      </c>
      <c r="D3" s="69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B3" s="111"/>
    </row>
    <row r="4" spans="1:28" x14ac:dyDescent="0.25">
      <c r="A4" s="68" t="s">
        <v>213</v>
      </c>
      <c r="B4" s="67"/>
      <c r="C4" s="70">
        <f>'EŠ-1-og_ŠGP'!C4</f>
        <v>0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B4" s="111"/>
    </row>
    <row r="5" spans="1:28" x14ac:dyDescent="0.25">
      <c r="A5" s="68" t="s">
        <v>214</v>
      </c>
      <c r="B5" s="67"/>
      <c r="C5" s="70">
        <f>'EŠ-1-og_ŠGP'!C5</f>
        <v>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B5" s="111"/>
    </row>
    <row r="6" spans="1:28" x14ac:dyDescent="0.25">
      <c r="A6" s="68" t="s">
        <v>215</v>
      </c>
      <c r="B6" s="67"/>
      <c r="C6" s="70">
        <f>'EŠ-1-og_ŠGP'!C6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B6" s="111"/>
    </row>
    <row r="7" spans="1:28" x14ac:dyDescent="0.25">
      <c r="A7" s="68" t="s">
        <v>216</v>
      </c>
      <c r="B7" s="67"/>
      <c r="C7" s="70">
        <f>'EŠ-1-og_ŠGP'!C7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B7" s="111"/>
    </row>
    <row r="8" spans="1:28" ht="15" customHeight="1" x14ac:dyDescent="0.25">
      <c r="A8" s="393" t="s">
        <v>217</v>
      </c>
      <c r="B8" s="394" t="s">
        <v>1</v>
      </c>
      <c r="C8" s="394"/>
      <c r="D8" s="394"/>
      <c r="E8" s="394"/>
      <c r="F8" s="394"/>
      <c r="G8" s="394"/>
      <c r="H8" s="394" t="s">
        <v>2</v>
      </c>
      <c r="I8" s="394"/>
      <c r="J8" s="394"/>
      <c r="K8" s="394"/>
      <c r="L8" s="394"/>
      <c r="M8" s="394"/>
      <c r="N8" s="394" t="s">
        <v>3</v>
      </c>
      <c r="O8" s="394"/>
      <c r="P8" s="394"/>
      <c r="Q8" s="394"/>
      <c r="R8" s="394"/>
      <c r="S8" s="394" t="s">
        <v>4</v>
      </c>
      <c r="T8" s="394"/>
      <c r="U8" s="394"/>
      <c r="V8" s="394"/>
      <c r="W8" s="387" t="s">
        <v>5</v>
      </c>
      <c r="X8" s="387" t="s">
        <v>6</v>
      </c>
      <c r="Y8" s="387" t="s">
        <v>7</v>
      </c>
      <c r="Z8" s="387" t="s">
        <v>219</v>
      </c>
      <c r="AA8" s="392" t="s">
        <v>8</v>
      </c>
      <c r="AB8" s="111"/>
    </row>
    <row r="9" spans="1:28" ht="63.75" x14ac:dyDescent="0.25">
      <c r="A9" s="393"/>
      <c r="B9" s="362" t="s">
        <v>9</v>
      </c>
      <c r="C9" s="362" t="s">
        <v>198</v>
      </c>
      <c r="D9" s="362" t="s">
        <v>158</v>
      </c>
      <c r="E9" s="362" t="s">
        <v>159</v>
      </c>
      <c r="F9" s="362" t="s">
        <v>10</v>
      </c>
      <c r="G9" s="362" t="s">
        <v>8</v>
      </c>
      <c r="H9" s="362" t="s">
        <v>9</v>
      </c>
      <c r="I9" s="362" t="s">
        <v>199</v>
      </c>
      <c r="J9" s="362" t="s">
        <v>158</v>
      </c>
      <c r="K9" s="362" t="s">
        <v>159</v>
      </c>
      <c r="L9" s="362" t="s">
        <v>11</v>
      </c>
      <c r="M9" s="362" t="s">
        <v>8</v>
      </c>
      <c r="N9" s="362" t="s">
        <v>9</v>
      </c>
      <c r="O9" s="362" t="s">
        <v>198</v>
      </c>
      <c r="P9" s="362" t="s">
        <v>158</v>
      </c>
      <c r="Q9" s="362" t="s">
        <v>159</v>
      </c>
      <c r="R9" s="362" t="s">
        <v>8</v>
      </c>
      <c r="S9" s="362" t="s">
        <v>9</v>
      </c>
      <c r="T9" s="362" t="s">
        <v>159</v>
      </c>
      <c r="U9" s="362" t="s">
        <v>11</v>
      </c>
      <c r="V9" s="362" t="s">
        <v>8</v>
      </c>
      <c r="W9" s="387"/>
      <c r="X9" s="387"/>
      <c r="Y9" s="387"/>
      <c r="Z9" s="387"/>
      <c r="AA9" s="392"/>
      <c r="AB9" s="111"/>
    </row>
    <row r="10" spans="1:28" x14ac:dyDescent="0.25">
      <c r="A10" s="393"/>
      <c r="B10" s="393" t="s">
        <v>12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111"/>
    </row>
    <row r="11" spans="1:28" ht="9.75" customHeight="1" x14ac:dyDescent="0.25">
      <c r="A11" s="193" t="s">
        <v>211</v>
      </c>
      <c r="B11" s="194" t="s">
        <v>238</v>
      </c>
      <c r="C11" s="194" t="s">
        <v>239</v>
      </c>
      <c r="D11" s="194" t="s">
        <v>240</v>
      </c>
      <c r="E11" s="194" t="s">
        <v>241</v>
      </c>
      <c r="F11" s="194" t="s">
        <v>242</v>
      </c>
      <c r="G11" s="194" t="s">
        <v>33</v>
      </c>
      <c r="H11" s="194" t="s">
        <v>34</v>
      </c>
      <c r="I11" s="194" t="s">
        <v>35</v>
      </c>
      <c r="J11" s="194" t="s">
        <v>36</v>
      </c>
      <c r="K11" s="194" t="s">
        <v>37</v>
      </c>
      <c r="L11" s="194" t="s">
        <v>38</v>
      </c>
      <c r="M11" s="194" t="s">
        <v>39</v>
      </c>
      <c r="N11" s="194" t="s">
        <v>40</v>
      </c>
      <c r="O11" s="194" t="s">
        <v>41</v>
      </c>
      <c r="P11" s="194" t="s">
        <v>163</v>
      </c>
      <c r="Q11" s="194" t="s">
        <v>243</v>
      </c>
      <c r="R11" s="194" t="s">
        <v>244</v>
      </c>
      <c r="S11" s="194" t="s">
        <v>245</v>
      </c>
      <c r="T11" s="194" t="s">
        <v>246</v>
      </c>
      <c r="U11" s="194" t="s">
        <v>247</v>
      </c>
      <c r="V11" s="194" t="s">
        <v>248</v>
      </c>
      <c r="W11" s="194" t="s">
        <v>249</v>
      </c>
      <c r="X11" s="194" t="s">
        <v>250</v>
      </c>
      <c r="Y11" s="194" t="s">
        <v>251</v>
      </c>
      <c r="Z11" s="194" t="s">
        <v>220</v>
      </c>
      <c r="AA11" s="195" t="s">
        <v>221</v>
      </c>
      <c r="AB11" s="111"/>
    </row>
    <row r="12" spans="1:28" ht="12" customHeight="1" x14ac:dyDescent="0.25">
      <c r="A12" s="32" t="str">
        <f>IF('EŠ-1-og_ŠGP'!A12="","",'EŠ-1-og_ŠGP'!A12)</f>
        <v/>
      </c>
      <c r="B12" s="33"/>
      <c r="C12" s="33"/>
      <c r="D12" s="33"/>
      <c r="E12" s="33"/>
      <c r="F12" s="33"/>
      <c r="G12" s="34">
        <f t="shared" ref="G12:G24" si="0">SUM(B12:F12)</f>
        <v>0</v>
      </c>
      <c r="H12" s="33"/>
      <c r="I12" s="33"/>
      <c r="J12" s="33"/>
      <c r="K12" s="33"/>
      <c r="L12" s="33"/>
      <c r="M12" s="34">
        <f t="shared" ref="M12:M16" si="1">SUM(H12:L12)</f>
        <v>0</v>
      </c>
      <c r="N12" s="33"/>
      <c r="O12" s="33"/>
      <c r="P12" s="33"/>
      <c r="Q12" s="33"/>
      <c r="R12" s="34">
        <f t="shared" ref="R12:R24" si="2">SUM(N12:Q12)</f>
        <v>0</v>
      </c>
      <c r="S12" s="33"/>
      <c r="T12" s="33"/>
      <c r="U12" s="33"/>
      <c r="V12" s="34">
        <f t="shared" ref="V12:V24" si="3">SUM(S12:U12)</f>
        <v>0</v>
      </c>
      <c r="W12" s="381"/>
      <c r="X12" s="381"/>
      <c r="Y12" s="381"/>
      <c r="Z12" s="381"/>
      <c r="AA12" s="35">
        <f>SUM(G12,M12,R12,V12,W12,X12,Y12,Z12)</f>
        <v>0</v>
      </c>
      <c r="AB12" s="111"/>
    </row>
    <row r="13" spans="1:28" ht="12" customHeight="1" x14ac:dyDescent="0.25">
      <c r="A13" s="36" t="str">
        <f>IF('EŠ-1-og_ŠGP'!A13="","",'EŠ-1-og_ŠGP'!A13)</f>
        <v/>
      </c>
      <c r="B13" s="37"/>
      <c r="C13" s="37"/>
      <c r="D13" s="37"/>
      <c r="E13" s="37"/>
      <c r="F13" s="37"/>
      <c r="G13" s="38">
        <f t="shared" si="0"/>
        <v>0</v>
      </c>
      <c r="H13" s="37"/>
      <c r="I13" s="37"/>
      <c r="J13" s="37"/>
      <c r="K13" s="37"/>
      <c r="L13" s="37"/>
      <c r="M13" s="38">
        <f t="shared" si="1"/>
        <v>0</v>
      </c>
      <c r="N13" s="37"/>
      <c r="O13" s="37"/>
      <c r="P13" s="37"/>
      <c r="Q13" s="37"/>
      <c r="R13" s="38">
        <f t="shared" si="2"/>
        <v>0</v>
      </c>
      <c r="S13" s="37"/>
      <c r="T13" s="37"/>
      <c r="U13" s="37"/>
      <c r="V13" s="38">
        <f t="shared" si="3"/>
        <v>0</v>
      </c>
      <c r="W13" s="382"/>
      <c r="X13" s="382"/>
      <c r="Y13" s="382"/>
      <c r="Z13" s="382"/>
      <c r="AA13" s="39">
        <f t="shared" ref="AA13:AA24" si="4">SUM(G13,M13,R13,V13,W13,X13,Y13,Z13)</f>
        <v>0</v>
      </c>
      <c r="AB13" s="111"/>
    </row>
    <row r="14" spans="1:28" ht="12" customHeight="1" x14ac:dyDescent="0.25">
      <c r="A14" s="32" t="str">
        <f>IF('EŠ-1-og_ŠGP'!A14="","",'EŠ-1-og_ŠGP'!A14)</f>
        <v/>
      </c>
      <c r="B14" s="33"/>
      <c r="C14" s="33"/>
      <c r="D14" s="33"/>
      <c r="E14" s="33"/>
      <c r="F14" s="33"/>
      <c r="G14" s="34">
        <f t="shared" si="0"/>
        <v>0</v>
      </c>
      <c r="H14" s="33"/>
      <c r="I14" s="33"/>
      <c r="J14" s="33"/>
      <c r="K14" s="33"/>
      <c r="L14" s="33"/>
      <c r="M14" s="34">
        <f t="shared" si="1"/>
        <v>0</v>
      </c>
      <c r="N14" s="33"/>
      <c r="O14" s="33"/>
      <c r="P14" s="33"/>
      <c r="Q14" s="33"/>
      <c r="R14" s="34">
        <f t="shared" si="2"/>
        <v>0</v>
      </c>
      <c r="S14" s="33"/>
      <c r="T14" s="33"/>
      <c r="U14" s="33"/>
      <c r="V14" s="34">
        <f t="shared" si="3"/>
        <v>0</v>
      </c>
      <c r="W14" s="381"/>
      <c r="X14" s="381"/>
      <c r="Y14" s="381"/>
      <c r="Z14" s="381"/>
      <c r="AA14" s="35">
        <f t="shared" si="4"/>
        <v>0</v>
      </c>
      <c r="AB14" s="111"/>
    </row>
    <row r="15" spans="1:28" ht="12" customHeight="1" x14ac:dyDescent="0.25">
      <c r="A15" s="36" t="str">
        <f>IF('EŠ-1-og_ŠGP'!A15="","",'EŠ-1-og_ŠGP'!A15)</f>
        <v/>
      </c>
      <c r="B15" s="37"/>
      <c r="C15" s="37"/>
      <c r="D15" s="37"/>
      <c r="E15" s="37"/>
      <c r="F15" s="37"/>
      <c r="G15" s="38">
        <f t="shared" si="0"/>
        <v>0</v>
      </c>
      <c r="H15" s="37"/>
      <c r="I15" s="37"/>
      <c r="J15" s="37"/>
      <c r="K15" s="37"/>
      <c r="L15" s="37"/>
      <c r="M15" s="38">
        <f t="shared" si="1"/>
        <v>0</v>
      </c>
      <c r="N15" s="37"/>
      <c r="O15" s="37"/>
      <c r="P15" s="37"/>
      <c r="Q15" s="37"/>
      <c r="R15" s="38">
        <f t="shared" si="2"/>
        <v>0</v>
      </c>
      <c r="S15" s="37"/>
      <c r="T15" s="37"/>
      <c r="U15" s="37"/>
      <c r="V15" s="38">
        <f t="shared" si="3"/>
        <v>0</v>
      </c>
      <c r="W15" s="382"/>
      <c r="X15" s="382"/>
      <c r="Y15" s="382"/>
      <c r="Z15" s="382"/>
      <c r="AA15" s="39">
        <f t="shared" si="4"/>
        <v>0</v>
      </c>
    </row>
    <row r="16" spans="1:28" ht="12" customHeight="1" x14ac:dyDescent="0.25">
      <c r="A16" s="32" t="str">
        <f>IF('EŠ-1-og_ŠGP'!A16="","",'EŠ-1-og_ŠGP'!A16)</f>
        <v/>
      </c>
      <c r="B16" s="33"/>
      <c r="C16" s="33"/>
      <c r="D16" s="33"/>
      <c r="E16" s="33"/>
      <c r="F16" s="33"/>
      <c r="G16" s="34">
        <f t="shared" si="0"/>
        <v>0</v>
      </c>
      <c r="H16" s="33"/>
      <c r="I16" s="33"/>
      <c r="J16" s="33"/>
      <c r="K16" s="33"/>
      <c r="L16" s="33"/>
      <c r="M16" s="34">
        <f t="shared" si="1"/>
        <v>0</v>
      </c>
      <c r="N16" s="33"/>
      <c r="O16" s="33"/>
      <c r="P16" s="33"/>
      <c r="Q16" s="33"/>
      <c r="R16" s="34">
        <f t="shared" si="2"/>
        <v>0</v>
      </c>
      <c r="S16" s="33"/>
      <c r="T16" s="33"/>
      <c r="U16" s="33"/>
      <c r="V16" s="34">
        <f t="shared" si="3"/>
        <v>0</v>
      </c>
      <c r="W16" s="381"/>
      <c r="X16" s="381"/>
      <c r="Y16" s="381"/>
      <c r="Z16" s="381"/>
      <c r="AA16" s="35">
        <f t="shared" si="4"/>
        <v>0</v>
      </c>
    </row>
    <row r="17" spans="1:29" ht="12" customHeight="1" x14ac:dyDescent="0.25">
      <c r="A17" s="36" t="str">
        <f>IF('EŠ-1-og_ŠGP'!A17="","",'EŠ-1-og_ŠGP'!A17)</f>
        <v/>
      </c>
      <c r="B17" s="37"/>
      <c r="C17" s="37"/>
      <c r="D17" s="37"/>
      <c r="E17" s="37"/>
      <c r="F17" s="37"/>
      <c r="G17" s="38">
        <f t="shared" si="0"/>
        <v>0</v>
      </c>
      <c r="H17" s="37"/>
      <c r="I17" s="37"/>
      <c r="J17" s="37"/>
      <c r="K17" s="37"/>
      <c r="L17" s="37"/>
      <c r="M17" s="38">
        <f>SUM(H17:L17)</f>
        <v>0</v>
      </c>
      <c r="N17" s="37"/>
      <c r="O17" s="37"/>
      <c r="P17" s="37"/>
      <c r="Q17" s="37"/>
      <c r="R17" s="38">
        <f t="shared" si="2"/>
        <v>0</v>
      </c>
      <c r="S17" s="37"/>
      <c r="T17" s="37"/>
      <c r="U17" s="37"/>
      <c r="V17" s="38">
        <f t="shared" si="3"/>
        <v>0</v>
      </c>
      <c r="W17" s="382"/>
      <c r="X17" s="382"/>
      <c r="Y17" s="382"/>
      <c r="Z17" s="382"/>
      <c r="AA17" s="39">
        <f t="shared" si="4"/>
        <v>0</v>
      </c>
    </row>
    <row r="18" spans="1:29" ht="12" customHeight="1" x14ac:dyDescent="0.25">
      <c r="A18" s="32" t="str">
        <f>IF('EŠ-1-og_ŠGP'!A18="","",'EŠ-1-og_ŠGP'!A18)</f>
        <v/>
      </c>
      <c r="B18" s="40"/>
      <c r="C18" s="40"/>
      <c r="D18" s="40"/>
      <c r="E18" s="40"/>
      <c r="F18" s="40"/>
      <c r="G18" s="34">
        <f t="shared" si="0"/>
        <v>0</v>
      </c>
      <c r="H18" s="40"/>
      <c r="I18" s="40"/>
      <c r="J18" s="40"/>
      <c r="K18" s="40"/>
      <c r="L18" s="40"/>
      <c r="M18" s="34">
        <f t="shared" ref="M18:M24" si="5">SUM(H18:L18)</f>
        <v>0</v>
      </c>
      <c r="N18" s="40"/>
      <c r="O18" s="40"/>
      <c r="P18" s="40"/>
      <c r="Q18" s="40"/>
      <c r="R18" s="34">
        <f t="shared" si="2"/>
        <v>0</v>
      </c>
      <c r="S18" s="40"/>
      <c r="T18" s="40"/>
      <c r="U18" s="40"/>
      <c r="V18" s="34">
        <f t="shared" si="3"/>
        <v>0</v>
      </c>
      <c r="W18" s="381"/>
      <c r="X18" s="381"/>
      <c r="Y18" s="381"/>
      <c r="Z18" s="381"/>
      <c r="AA18" s="35">
        <f t="shared" si="4"/>
        <v>0</v>
      </c>
      <c r="AB18" s="111"/>
    </row>
    <row r="19" spans="1:29" ht="12" customHeight="1" x14ac:dyDescent="0.25">
      <c r="A19" s="36" t="str">
        <f>IF('EŠ-1-og_ŠGP'!A19="","",'EŠ-1-og_ŠGP'!A19)</f>
        <v/>
      </c>
      <c r="B19" s="41"/>
      <c r="C19" s="41"/>
      <c r="D19" s="41"/>
      <c r="E19" s="41"/>
      <c r="F19" s="41"/>
      <c r="G19" s="38">
        <f t="shared" si="0"/>
        <v>0</v>
      </c>
      <c r="H19" s="41"/>
      <c r="I19" s="41"/>
      <c r="J19" s="41"/>
      <c r="K19" s="41"/>
      <c r="L19" s="41"/>
      <c r="M19" s="38">
        <f t="shared" si="5"/>
        <v>0</v>
      </c>
      <c r="N19" s="41"/>
      <c r="O19" s="41"/>
      <c r="P19" s="41"/>
      <c r="Q19" s="41"/>
      <c r="R19" s="38">
        <f t="shared" si="2"/>
        <v>0</v>
      </c>
      <c r="S19" s="41"/>
      <c r="T19" s="41"/>
      <c r="U19" s="41"/>
      <c r="V19" s="38">
        <f t="shared" si="3"/>
        <v>0</v>
      </c>
      <c r="W19" s="382"/>
      <c r="X19" s="382"/>
      <c r="Y19" s="382"/>
      <c r="Z19" s="382"/>
      <c r="AA19" s="39">
        <f t="shared" si="4"/>
        <v>0</v>
      </c>
      <c r="AB19" s="111"/>
    </row>
    <row r="20" spans="1:29" ht="12" customHeight="1" x14ac:dyDescent="0.25">
      <c r="A20" s="32" t="str">
        <f>IF('EŠ-1-og_ŠGP'!A20="","",'EŠ-1-og_ŠGP'!A20)</f>
        <v/>
      </c>
      <c r="B20" s="40"/>
      <c r="C20" s="40"/>
      <c r="D20" s="40"/>
      <c r="E20" s="40"/>
      <c r="F20" s="40"/>
      <c r="G20" s="34">
        <f t="shared" si="0"/>
        <v>0</v>
      </c>
      <c r="H20" s="40"/>
      <c r="I20" s="40"/>
      <c r="J20" s="40"/>
      <c r="K20" s="40"/>
      <c r="L20" s="40"/>
      <c r="M20" s="34">
        <f t="shared" si="5"/>
        <v>0</v>
      </c>
      <c r="N20" s="40"/>
      <c r="O20" s="40"/>
      <c r="P20" s="40"/>
      <c r="Q20" s="40"/>
      <c r="R20" s="34">
        <f t="shared" si="2"/>
        <v>0</v>
      </c>
      <c r="S20" s="40"/>
      <c r="T20" s="40"/>
      <c r="U20" s="40"/>
      <c r="V20" s="34">
        <f t="shared" si="3"/>
        <v>0</v>
      </c>
      <c r="W20" s="381"/>
      <c r="X20" s="381"/>
      <c r="Y20" s="381"/>
      <c r="Z20" s="381"/>
      <c r="AA20" s="35">
        <f t="shared" si="4"/>
        <v>0</v>
      </c>
      <c r="AB20" s="111"/>
    </row>
    <row r="21" spans="1:29" ht="12" customHeight="1" x14ac:dyDescent="0.25">
      <c r="A21" s="36" t="str">
        <f>IF('EŠ-1-og_ŠGP'!A21="","",'EŠ-1-og_ŠGP'!A21)</f>
        <v/>
      </c>
      <c r="B21" s="41"/>
      <c r="C21" s="41"/>
      <c r="D21" s="41"/>
      <c r="E21" s="41"/>
      <c r="F21" s="41"/>
      <c r="G21" s="38">
        <f t="shared" si="0"/>
        <v>0</v>
      </c>
      <c r="H21" s="41"/>
      <c r="I21" s="41"/>
      <c r="J21" s="41"/>
      <c r="K21" s="41"/>
      <c r="L21" s="41"/>
      <c r="M21" s="38">
        <f t="shared" si="5"/>
        <v>0</v>
      </c>
      <c r="N21" s="41"/>
      <c r="O21" s="41"/>
      <c r="P21" s="41"/>
      <c r="Q21" s="41"/>
      <c r="R21" s="38">
        <f t="shared" si="2"/>
        <v>0</v>
      </c>
      <c r="S21" s="41"/>
      <c r="T21" s="41"/>
      <c r="U21" s="41"/>
      <c r="V21" s="38">
        <f t="shared" si="3"/>
        <v>0</v>
      </c>
      <c r="W21" s="382"/>
      <c r="X21" s="382"/>
      <c r="Y21" s="382"/>
      <c r="Z21" s="382"/>
      <c r="AA21" s="39">
        <f t="shared" si="4"/>
        <v>0</v>
      </c>
      <c r="AB21" s="111"/>
    </row>
    <row r="22" spans="1:29" s="8" customFormat="1" ht="12" customHeight="1" x14ac:dyDescent="0.25">
      <c r="A22" s="32" t="str">
        <f>IF('EŠ-1-og_ŠGP'!A22="","",'EŠ-1-og_ŠGP'!A22)</f>
        <v/>
      </c>
      <c r="B22" s="40"/>
      <c r="C22" s="40"/>
      <c r="D22" s="40"/>
      <c r="E22" s="40"/>
      <c r="F22" s="40"/>
      <c r="G22" s="34">
        <f t="shared" si="0"/>
        <v>0</v>
      </c>
      <c r="H22" s="40"/>
      <c r="I22" s="40"/>
      <c r="J22" s="40"/>
      <c r="K22" s="40"/>
      <c r="L22" s="40"/>
      <c r="M22" s="34">
        <f t="shared" si="5"/>
        <v>0</v>
      </c>
      <c r="N22" s="40"/>
      <c r="O22" s="40"/>
      <c r="P22" s="40"/>
      <c r="Q22" s="40"/>
      <c r="R22" s="34">
        <f t="shared" si="2"/>
        <v>0</v>
      </c>
      <c r="S22" s="40"/>
      <c r="T22" s="40"/>
      <c r="U22" s="40"/>
      <c r="V22" s="34">
        <f t="shared" si="3"/>
        <v>0</v>
      </c>
      <c r="W22" s="381"/>
      <c r="X22" s="381"/>
      <c r="Y22" s="381"/>
      <c r="Z22" s="381"/>
      <c r="AA22" s="35">
        <f t="shared" si="4"/>
        <v>0</v>
      </c>
      <c r="AB22" s="375"/>
      <c r="AC22" s="376"/>
    </row>
    <row r="23" spans="1:29" ht="12" customHeight="1" x14ac:dyDescent="0.25">
      <c r="A23" s="36" t="str">
        <f>IF('EŠ-1-og_ŠGP'!A23="","",'EŠ-1-og_ŠGP'!A23)</f>
        <v/>
      </c>
      <c r="B23" s="37"/>
      <c r="C23" s="37"/>
      <c r="D23" s="37"/>
      <c r="E23" s="37"/>
      <c r="F23" s="37"/>
      <c r="G23" s="38">
        <f t="shared" si="0"/>
        <v>0</v>
      </c>
      <c r="H23" s="37"/>
      <c r="I23" s="37"/>
      <c r="J23" s="37"/>
      <c r="K23" s="37"/>
      <c r="L23" s="37"/>
      <c r="M23" s="38">
        <f t="shared" si="5"/>
        <v>0</v>
      </c>
      <c r="N23" s="37"/>
      <c r="O23" s="37"/>
      <c r="P23" s="37"/>
      <c r="Q23" s="37"/>
      <c r="R23" s="38">
        <f t="shared" si="2"/>
        <v>0</v>
      </c>
      <c r="S23" s="37"/>
      <c r="T23" s="37"/>
      <c r="U23" s="37"/>
      <c r="V23" s="38">
        <f t="shared" si="3"/>
        <v>0</v>
      </c>
      <c r="W23" s="382"/>
      <c r="X23" s="382"/>
      <c r="Y23" s="382"/>
      <c r="Z23" s="382"/>
      <c r="AA23" s="39">
        <f t="shared" si="4"/>
        <v>0</v>
      </c>
      <c r="AB23" s="111"/>
    </row>
    <row r="24" spans="1:29" ht="12" customHeight="1" x14ac:dyDescent="0.25">
      <c r="A24" s="32" t="str">
        <f>IF('EŠ-1-og_ŠGP'!A24="","",'EŠ-1-og_ŠGP'!A24)</f>
        <v/>
      </c>
      <c r="B24" s="33"/>
      <c r="C24" s="33"/>
      <c r="D24" s="33"/>
      <c r="E24" s="33"/>
      <c r="F24" s="33"/>
      <c r="G24" s="34">
        <f t="shared" si="0"/>
        <v>0</v>
      </c>
      <c r="H24" s="33"/>
      <c r="I24" s="33"/>
      <c r="J24" s="33"/>
      <c r="K24" s="33"/>
      <c r="L24" s="33"/>
      <c r="M24" s="34">
        <f t="shared" si="5"/>
        <v>0</v>
      </c>
      <c r="N24" s="33"/>
      <c r="O24" s="33"/>
      <c r="P24" s="33"/>
      <c r="Q24" s="33"/>
      <c r="R24" s="34">
        <f t="shared" si="2"/>
        <v>0</v>
      </c>
      <c r="S24" s="33"/>
      <c r="T24" s="33"/>
      <c r="U24" s="33"/>
      <c r="V24" s="34">
        <f t="shared" si="3"/>
        <v>0</v>
      </c>
      <c r="W24" s="381"/>
      <c r="X24" s="381"/>
      <c r="Y24" s="381"/>
      <c r="Z24" s="381"/>
      <c r="AA24" s="35">
        <f t="shared" si="4"/>
        <v>0</v>
      </c>
    </row>
    <row r="25" spans="1:29" ht="12" customHeight="1" x14ac:dyDescent="0.25">
      <c r="A25" s="378" t="s">
        <v>218</v>
      </c>
      <c r="B25" s="379">
        <f>SUM(B12:B24)</f>
        <v>0</v>
      </c>
      <c r="C25" s="379">
        <f>SUM(C12:C24)</f>
        <v>0</v>
      </c>
      <c r="D25" s="379">
        <f t="shared" ref="D25:E25" si="6">SUM(D12:D24)</f>
        <v>0</v>
      </c>
      <c r="E25" s="379">
        <f t="shared" si="6"/>
        <v>0</v>
      </c>
      <c r="F25" s="379">
        <f>SUM(F12:F24)</f>
        <v>0</v>
      </c>
      <c r="G25" s="379">
        <f>SUM(G12:G24)</f>
        <v>0</v>
      </c>
      <c r="H25" s="379">
        <f t="shared" ref="H25:AA25" si="7">SUM(H12:H24)</f>
        <v>0</v>
      </c>
      <c r="I25" s="379">
        <f t="shared" si="7"/>
        <v>0</v>
      </c>
      <c r="J25" s="379">
        <f t="shared" si="7"/>
        <v>0</v>
      </c>
      <c r="K25" s="379">
        <f t="shared" si="7"/>
        <v>0</v>
      </c>
      <c r="L25" s="379">
        <f t="shared" si="7"/>
        <v>0</v>
      </c>
      <c r="M25" s="379">
        <f>SUM(M12:M24)</f>
        <v>0</v>
      </c>
      <c r="N25" s="379">
        <f t="shared" si="7"/>
        <v>0</v>
      </c>
      <c r="O25" s="379">
        <f t="shared" si="7"/>
        <v>0</v>
      </c>
      <c r="P25" s="379">
        <f t="shared" si="7"/>
        <v>0</v>
      </c>
      <c r="Q25" s="379">
        <f>SUM(Q12:Q24)</f>
        <v>0</v>
      </c>
      <c r="R25" s="379">
        <f t="shared" si="7"/>
        <v>0</v>
      </c>
      <c r="S25" s="379">
        <f t="shared" si="7"/>
        <v>0</v>
      </c>
      <c r="T25" s="379">
        <f t="shared" si="7"/>
        <v>0</v>
      </c>
      <c r="U25" s="379">
        <f t="shared" si="7"/>
        <v>0</v>
      </c>
      <c r="V25" s="379">
        <f t="shared" si="7"/>
        <v>0</v>
      </c>
      <c r="W25" s="379">
        <f t="shared" si="7"/>
        <v>0</v>
      </c>
      <c r="X25" s="379">
        <f t="shared" si="7"/>
        <v>0</v>
      </c>
      <c r="Y25" s="379">
        <f t="shared" si="7"/>
        <v>0</v>
      </c>
      <c r="Z25" s="379">
        <f t="shared" si="7"/>
        <v>0</v>
      </c>
      <c r="AA25" s="380">
        <f t="shared" si="7"/>
        <v>0</v>
      </c>
    </row>
    <row r="26" spans="1:29" x14ac:dyDescent="0.25">
      <c r="A26" s="377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</row>
    <row r="27" spans="1:29" x14ac:dyDescent="0.25">
      <c r="A27" s="377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</row>
    <row r="28" spans="1:29" x14ac:dyDescent="0.25">
      <c r="A28" s="377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</row>
    <row r="29" spans="1:29" x14ac:dyDescent="0.25">
      <c r="A29" s="67"/>
      <c r="C29" s="67"/>
      <c r="D29" s="344" t="s">
        <v>284</v>
      </c>
      <c r="E29" s="341" t="str">
        <f>'EŠ-1-og_ŠGP'!E37</f>
        <v>_______. godine</v>
      </c>
      <c r="F29" s="341"/>
      <c r="G29" s="341"/>
      <c r="H29" s="341"/>
      <c r="I29" s="341"/>
      <c r="J29" s="345"/>
      <c r="K29" s="341"/>
      <c r="L29" s="67"/>
      <c r="M29" s="346" t="s">
        <v>285</v>
      </c>
      <c r="O29" s="341"/>
      <c r="P29" s="67"/>
      <c r="Q29" s="341"/>
      <c r="R29" s="344" t="s">
        <v>286</v>
      </c>
      <c r="S29" s="341" t="str">
        <f>'EŠ-1-og_ŠGP'!S37</f>
        <v>__________________________</v>
      </c>
      <c r="T29" s="341"/>
      <c r="U29" s="341"/>
      <c r="V29" s="67"/>
      <c r="W29" s="67"/>
      <c r="X29" s="67"/>
      <c r="Y29" s="67"/>
      <c r="Z29" s="67"/>
      <c r="AA29" s="67"/>
    </row>
    <row r="30" spans="1:29" x14ac:dyDescent="0.25">
      <c r="A30" s="377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29" x14ac:dyDescent="0.25">
      <c r="A31" s="377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</row>
    <row r="32" spans="1:29" x14ac:dyDescent="0.25">
      <c r="A32" s="377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  <row r="33" spans="1:19" x14ac:dyDescent="0.25">
      <c r="A33" s="377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</row>
    <row r="34" spans="1:19" x14ac:dyDescent="0.25">
      <c r="A34" s="377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</row>
    <row r="35" spans="1:19" x14ac:dyDescent="0.25">
      <c r="A35" s="377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</row>
    <row r="36" spans="1:19" x14ac:dyDescent="0.25">
      <c r="A36" s="377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</row>
    <row r="37" spans="1:19" x14ac:dyDescent="0.25">
      <c r="A37" s="377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</row>
    <row r="38" spans="1:19" x14ac:dyDescent="0.25">
      <c r="A38" s="377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</row>
    <row r="39" spans="1:19" x14ac:dyDescent="0.25">
      <c r="A39" s="377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x14ac:dyDescent="0.25">
      <c r="A40" s="377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</row>
    <row r="41" spans="1:19" x14ac:dyDescent="0.25">
      <c r="A41" s="377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</row>
    <row r="42" spans="1:19" x14ac:dyDescent="0.25">
      <c r="A42" s="377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</row>
    <row r="43" spans="1:19" x14ac:dyDescent="0.25">
      <c r="A43" s="377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</row>
    <row r="44" spans="1:19" x14ac:dyDescent="0.25">
      <c r="A44" s="377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</row>
    <row r="45" spans="1:19" x14ac:dyDescent="0.25">
      <c r="A45" s="377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</row>
    <row r="46" spans="1:19" x14ac:dyDescent="0.25">
      <c r="A46" s="377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</row>
    <row r="47" spans="1:19" x14ac:dyDescent="0.25">
      <c r="A47" s="377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</row>
    <row r="48" spans="1:19" x14ac:dyDescent="0.25">
      <c r="A48" s="377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</row>
    <row r="49" spans="1:19" x14ac:dyDescent="0.25">
      <c r="A49" s="377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</row>
    <row r="50" spans="1:19" x14ac:dyDescent="0.25">
      <c r="A50" s="377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</row>
    <row r="51" spans="1:19" x14ac:dyDescent="0.25">
      <c r="A51" s="377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</row>
    <row r="52" spans="1:19" x14ac:dyDescent="0.25">
      <c r="A52" s="377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</row>
    <row r="53" spans="1:19" x14ac:dyDescent="0.25">
      <c r="A53" s="377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</row>
    <row r="54" spans="1:19" x14ac:dyDescent="0.25">
      <c r="A54" s="377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</row>
    <row r="55" spans="1:19" x14ac:dyDescent="0.25">
      <c r="A55" s="377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</row>
    <row r="56" spans="1:19" x14ac:dyDescent="0.25">
      <c r="A56" s="377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</row>
    <row r="57" spans="1:19" x14ac:dyDescent="0.25">
      <c r="A57" s="377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</row>
    <row r="58" spans="1:19" x14ac:dyDescent="0.25">
      <c r="A58" s="377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</row>
    <row r="59" spans="1:19" x14ac:dyDescent="0.25">
      <c r="A59" s="377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</row>
    <row r="60" spans="1:19" x14ac:dyDescent="0.25">
      <c r="A60" s="377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</row>
    <row r="61" spans="1:19" x14ac:dyDescent="0.25">
      <c r="A61" s="377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</row>
    <row r="62" spans="1:19" x14ac:dyDescent="0.25">
      <c r="A62" s="377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</row>
    <row r="63" spans="1:19" x14ac:dyDescent="0.25">
      <c r="A63" s="377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</row>
    <row r="64" spans="1:19" x14ac:dyDescent="0.25">
      <c r="A64" s="377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</row>
    <row r="65" spans="1:19" x14ac:dyDescent="0.25">
      <c r="A65" s="377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</row>
    <row r="66" spans="1:19" x14ac:dyDescent="0.25">
      <c r="A66" s="377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</row>
    <row r="67" spans="1:19" x14ac:dyDescent="0.25">
      <c r="A67" s="377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</row>
    <row r="68" spans="1:19" x14ac:dyDescent="0.25">
      <c r="A68" s="377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</row>
    <row r="69" spans="1:19" x14ac:dyDescent="0.25">
      <c r="A69" s="377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</row>
    <row r="70" spans="1:19" x14ac:dyDescent="0.25">
      <c r="A70" s="377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</row>
    <row r="71" spans="1:19" x14ac:dyDescent="0.25">
      <c r="A71" s="377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</row>
    <row r="72" spans="1:19" x14ac:dyDescent="0.25">
      <c r="A72" s="377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</row>
    <row r="73" spans="1:19" x14ac:dyDescent="0.25">
      <c r="A73" s="377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</row>
    <row r="74" spans="1:19" x14ac:dyDescent="0.25">
      <c r="A74" s="377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</row>
    <row r="75" spans="1:19" x14ac:dyDescent="0.25">
      <c r="A75" s="377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</row>
    <row r="76" spans="1:19" x14ac:dyDescent="0.25">
      <c r="A76" s="377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</row>
    <row r="77" spans="1:19" x14ac:dyDescent="0.25">
      <c r="A77" s="377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</row>
    <row r="78" spans="1:19" x14ac:dyDescent="0.25">
      <c r="A78" s="377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</row>
    <row r="79" spans="1:19" x14ac:dyDescent="0.25">
      <c r="A79" s="377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</row>
    <row r="80" spans="1:19" x14ac:dyDescent="0.25">
      <c r="A80" s="377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</row>
    <row r="81" spans="1:19" x14ac:dyDescent="0.25">
      <c r="A81" s="377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</row>
    <row r="82" spans="1:19" x14ac:dyDescent="0.25">
      <c r="A82" s="377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</row>
    <row r="83" spans="1:19" x14ac:dyDescent="0.25">
      <c r="A83" s="377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</row>
    <row r="84" spans="1:19" x14ac:dyDescent="0.25">
      <c r="A84" s="377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</row>
    <row r="85" spans="1:19" x14ac:dyDescent="0.25">
      <c r="A85" s="377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</row>
    <row r="86" spans="1:19" x14ac:dyDescent="0.25">
      <c r="A86" s="377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</row>
    <row r="87" spans="1:19" x14ac:dyDescent="0.25">
      <c r="A87" s="377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</row>
    <row r="88" spans="1:19" x14ac:dyDescent="0.25">
      <c r="A88" s="377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</row>
    <row r="89" spans="1:19" x14ac:dyDescent="0.25">
      <c r="A89" s="377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</row>
    <row r="90" spans="1:19" x14ac:dyDescent="0.25">
      <c r="A90" s="377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</row>
    <row r="91" spans="1:19" x14ac:dyDescent="0.25">
      <c r="A91" s="377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</row>
    <row r="92" spans="1:19" x14ac:dyDescent="0.25">
      <c r="A92" s="377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</row>
    <row r="93" spans="1:19" x14ac:dyDescent="0.25">
      <c r="A93" s="377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</row>
    <row r="94" spans="1:19" x14ac:dyDescent="0.25">
      <c r="A94" s="377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</row>
    <row r="95" spans="1:19" x14ac:dyDescent="0.25">
      <c r="A95" s="377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</row>
    <row r="96" spans="1:19" x14ac:dyDescent="0.25">
      <c r="A96" s="377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</row>
    <row r="97" spans="1:19" x14ac:dyDescent="0.25">
      <c r="A97" s="377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</row>
    <row r="98" spans="1:19" x14ac:dyDescent="0.25">
      <c r="A98" s="377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</row>
    <row r="99" spans="1:19" x14ac:dyDescent="0.25">
      <c r="A99" s="377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</row>
    <row r="100" spans="1:19" x14ac:dyDescent="0.25">
      <c r="A100" s="377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</row>
    <row r="101" spans="1:19" x14ac:dyDescent="0.25">
      <c r="A101" s="377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</row>
    <row r="102" spans="1:19" x14ac:dyDescent="0.25">
      <c r="A102" s="377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</row>
    <row r="103" spans="1:19" x14ac:dyDescent="0.25">
      <c r="A103" s="377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</row>
    <row r="104" spans="1:19" x14ac:dyDescent="0.25">
      <c r="A104" s="377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</row>
    <row r="105" spans="1:19" x14ac:dyDescent="0.25">
      <c r="A105" s="377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</row>
    <row r="106" spans="1:19" x14ac:dyDescent="0.25">
      <c r="A106" s="377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</row>
    <row r="107" spans="1:19" x14ac:dyDescent="0.25">
      <c r="A107" s="377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</row>
    <row r="108" spans="1:19" x14ac:dyDescent="0.25">
      <c r="A108" s="377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</row>
    <row r="109" spans="1:19" x14ac:dyDescent="0.25">
      <c r="A109" s="377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</row>
    <row r="110" spans="1:19" x14ac:dyDescent="0.25">
      <c r="A110" s="377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</row>
    <row r="111" spans="1:19" x14ac:dyDescent="0.25">
      <c r="A111" s="377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</row>
    <row r="112" spans="1:19" x14ac:dyDescent="0.25">
      <c r="A112" s="377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</row>
    <row r="113" spans="1:19" x14ac:dyDescent="0.25">
      <c r="A113" s="377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</row>
    <row r="114" spans="1:19" x14ac:dyDescent="0.25">
      <c r="A114" s="377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</row>
    <row r="115" spans="1:19" x14ac:dyDescent="0.25">
      <c r="A115" s="377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</row>
    <row r="116" spans="1:19" x14ac:dyDescent="0.25">
      <c r="A116" s="377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</row>
    <row r="117" spans="1:19" x14ac:dyDescent="0.25">
      <c r="A117" s="377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</row>
    <row r="118" spans="1:19" x14ac:dyDescent="0.25">
      <c r="A118" s="377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</row>
    <row r="119" spans="1:19" x14ac:dyDescent="0.25">
      <c r="A119" s="377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</row>
    <row r="120" spans="1:19" x14ac:dyDescent="0.25">
      <c r="A120" s="377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</row>
    <row r="121" spans="1:19" x14ac:dyDescent="0.25">
      <c r="A121" s="377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</row>
    <row r="122" spans="1:19" x14ac:dyDescent="0.25">
      <c r="A122" s="377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</row>
    <row r="123" spans="1:19" x14ac:dyDescent="0.25">
      <c r="A123" s="377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</row>
    <row r="124" spans="1:19" x14ac:dyDescent="0.25">
      <c r="A124" s="377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</row>
    <row r="125" spans="1:19" x14ac:dyDescent="0.25">
      <c r="A125" s="377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</row>
    <row r="126" spans="1:19" x14ac:dyDescent="0.25">
      <c r="A126" s="377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</row>
    <row r="127" spans="1:19" x14ac:dyDescent="0.25">
      <c r="A127" s="377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</row>
    <row r="128" spans="1:19" x14ac:dyDescent="0.25">
      <c r="A128" s="377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</row>
    <row r="129" spans="1:19" x14ac:dyDescent="0.25">
      <c r="A129" s="377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</row>
    <row r="130" spans="1:19" x14ac:dyDescent="0.25">
      <c r="A130" s="377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</row>
    <row r="131" spans="1:19" x14ac:dyDescent="0.25">
      <c r="A131" s="377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</row>
    <row r="132" spans="1:19" x14ac:dyDescent="0.25">
      <c r="A132" s="377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</row>
    <row r="133" spans="1:19" x14ac:dyDescent="0.25">
      <c r="A133" s="377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</row>
    <row r="134" spans="1:19" x14ac:dyDescent="0.25">
      <c r="A134" s="377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</row>
    <row r="135" spans="1:19" x14ac:dyDescent="0.25">
      <c r="A135" s="377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</row>
    <row r="136" spans="1:19" x14ac:dyDescent="0.25">
      <c r="A136" s="377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</row>
    <row r="137" spans="1:19" x14ac:dyDescent="0.25">
      <c r="A137" s="377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</row>
    <row r="138" spans="1:19" x14ac:dyDescent="0.25">
      <c r="A138" s="377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</row>
    <row r="139" spans="1:19" x14ac:dyDescent="0.25">
      <c r="A139" s="377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</row>
    <row r="140" spans="1:19" x14ac:dyDescent="0.25">
      <c r="A140" s="377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</row>
    <row r="141" spans="1:19" x14ac:dyDescent="0.25">
      <c r="A141" s="377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</row>
    <row r="142" spans="1:19" x14ac:dyDescent="0.25">
      <c r="A142" s="377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</row>
    <row r="143" spans="1:19" x14ac:dyDescent="0.25">
      <c r="A143" s="377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</row>
    <row r="144" spans="1:19" x14ac:dyDescent="0.25">
      <c r="A144" s="377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</row>
    <row r="145" spans="1:19" x14ac:dyDescent="0.25">
      <c r="A145" s="377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</row>
    <row r="146" spans="1:19" x14ac:dyDescent="0.25">
      <c r="A146" s="377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</row>
    <row r="147" spans="1:19" x14ac:dyDescent="0.25">
      <c r="A147" s="377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</row>
    <row r="148" spans="1:19" x14ac:dyDescent="0.25">
      <c r="A148" s="377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</row>
    <row r="149" spans="1:19" x14ac:dyDescent="0.25">
      <c r="A149" s="377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</row>
    <row r="150" spans="1:19" x14ac:dyDescent="0.25">
      <c r="A150" s="377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</row>
    <row r="151" spans="1:19" x14ac:dyDescent="0.25">
      <c r="A151" s="377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</row>
    <row r="152" spans="1:19" x14ac:dyDescent="0.25">
      <c r="A152" s="377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</row>
    <row r="153" spans="1:19" x14ac:dyDescent="0.25">
      <c r="A153" s="377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</row>
    <row r="154" spans="1:19" x14ac:dyDescent="0.25">
      <c r="A154" s="377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</row>
    <row r="155" spans="1:19" x14ac:dyDescent="0.25">
      <c r="A155" s="377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</row>
    <row r="156" spans="1:19" x14ac:dyDescent="0.25">
      <c r="A156" s="377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</row>
    <row r="157" spans="1:19" x14ac:dyDescent="0.25">
      <c r="A157" s="377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</row>
    <row r="158" spans="1:19" x14ac:dyDescent="0.25">
      <c r="A158" s="377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</row>
    <row r="159" spans="1:19" x14ac:dyDescent="0.25">
      <c r="A159" s="377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</row>
    <row r="160" spans="1:19" x14ac:dyDescent="0.25">
      <c r="A160" s="377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</row>
    <row r="161" spans="1:19" x14ac:dyDescent="0.25">
      <c r="A161" s="377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</row>
    <row r="162" spans="1:19" x14ac:dyDescent="0.25">
      <c r="A162" s="377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</row>
    <row r="163" spans="1:19" x14ac:dyDescent="0.25">
      <c r="A163" s="377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</row>
    <row r="164" spans="1:19" x14ac:dyDescent="0.25">
      <c r="A164" s="377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</row>
    <row r="165" spans="1:19" x14ac:dyDescent="0.25">
      <c r="A165" s="377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</row>
    <row r="166" spans="1:19" x14ac:dyDescent="0.25">
      <c r="A166" s="377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</row>
    <row r="167" spans="1:19" x14ac:dyDescent="0.25">
      <c r="A167" s="377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</row>
    <row r="168" spans="1:19" x14ac:dyDescent="0.25">
      <c r="A168" s="377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</row>
    <row r="169" spans="1:19" x14ac:dyDescent="0.25">
      <c r="A169" s="377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</row>
    <row r="170" spans="1:19" x14ac:dyDescent="0.25">
      <c r="A170" s="377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</row>
    <row r="171" spans="1:19" x14ac:dyDescent="0.25">
      <c r="A171" s="377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</row>
    <row r="172" spans="1:19" x14ac:dyDescent="0.25">
      <c r="A172" s="377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</row>
    <row r="173" spans="1:19" x14ac:dyDescent="0.25">
      <c r="A173" s="377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</row>
    <row r="174" spans="1:19" x14ac:dyDescent="0.25">
      <c r="A174" s="377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</row>
    <row r="175" spans="1:19" x14ac:dyDescent="0.25">
      <c r="A175" s="377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</row>
    <row r="176" spans="1:19" x14ac:dyDescent="0.25">
      <c r="A176" s="377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</row>
    <row r="177" spans="1:19" x14ac:dyDescent="0.25">
      <c r="A177" s="377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</row>
    <row r="178" spans="1:19" x14ac:dyDescent="0.25">
      <c r="A178" s="377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</row>
    <row r="179" spans="1:19" x14ac:dyDescent="0.25">
      <c r="A179" s="377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</row>
    <row r="180" spans="1:19" x14ac:dyDescent="0.25">
      <c r="A180" s="377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</row>
    <row r="181" spans="1:19" x14ac:dyDescent="0.25">
      <c r="A181" s="377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</row>
    <row r="182" spans="1:19" x14ac:dyDescent="0.25">
      <c r="A182" s="377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</row>
    <row r="183" spans="1:19" x14ac:dyDescent="0.25">
      <c r="A183" s="377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</row>
    <row r="184" spans="1:19" x14ac:dyDescent="0.25">
      <c r="A184" s="377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</row>
    <row r="185" spans="1:19" x14ac:dyDescent="0.25">
      <c r="A185" s="377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</row>
    <row r="186" spans="1:19" x14ac:dyDescent="0.25">
      <c r="A186" s="377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</row>
    <row r="187" spans="1:19" x14ac:dyDescent="0.25">
      <c r="A187" s="377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</row>
    <row r="188" spans="1:19" x14ac:dyDescent="0.25">
      <c r="A188" s="377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</row>
    <row r="189" spans="1:19" x14ac:dyDescent="0.25">
      <c r="A189" s="377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</row>
    <row r="190" spans="1:19" x14ac:dyDescent="0.25">
      <c r="A190" s="377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</row>
    <row r="191" spans="1:19" x14ac:dyDescent="0.25">
      <c r="A191" s="377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</row>
    <row r="192" spans="1:19" x14ac:dyDescent="0.25">
      <c r="A192" s="377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</row>
    <row r="193" spans="1:19" x14ac:dyDescent="0.25">
      <c r="A193" s="377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</row>
    <row r="194" spans="1:19" x14ac:dyDescent="0.25">
      <c r="A194" s="377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</row>
    <row r="195" spans="1:19" x14ac:dyDescent="0.25">
      <c r="A195" s="377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</row>
    <row r="196" spans="1:19" x14ac:dyDescent="0.25">
      <c r="A196" s="377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</row>
    <row r="197" spans="1:19" x14ac:dyDescent="0.25">
      <c r="A197" s="377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</row>
    <row r="198" spans="1:19" x14ac:dyDescent="0.25">
      <c r="A198" s="377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</row>
    <row r="199" spans="1:19" x14ac:dyDescent="0.25">
      <c r="A199" s="377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</row>
    <row r="200" spans="1:19" x14ac:dyDescent="0.25">
      <c r="A200" s="377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</row>
    <row r="201" spans="1:19" x14ac:dyDescent="0.25">
      <c r="A201" s="377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</row>
    <row r="202" spans="1:19" x14ac:dyDescent="0.25">
      <c r="A202" s="377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</row>
    <row r="203" spans="1:19" x14ac:dyDescent="0.25">
      <c r="A203" s="377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</row>
    <row r="204" spans="1:19" x14ac:dyDescent="0.25">
      <c r="A204" s="377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</row>
    <row r="205" spans="1:19" x14ac:dyDescent="0.25">
      <c r="A205" s="377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</row>
    <row r="206" spans="1:19" x14ac:dyDescent="0.25">
      <c r="A206" s="377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</row>
    <row r="207" spans="1:19" x14ac:dyDescent="0.25">
      <c r="A207" s="377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</row>
    <row r="208" spans="1:19" x14ac:dyDescent="0.25">
      <c r="A208" s="377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</row>
    <row r="209" spans="1:19" x14ac:dyDescent="0.25">
      <c r="A209" s="377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</row>
    <row r="210" spans="1:19" x14ac:dyDescent="0.25">
      <c r="A210" s="377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</row>
    <row r="211" spans="1:19" x14ac:dyDescent="0.25">
      <c r="A211" s="377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</row>
    <row r="212" spans="1:19" x14ac:dyDescent="0.25">
      <c r="A212" s="377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</row>
    <row r="213" spans="1:19" x14ac:dyDescent="0.25">
      <c r="A213" s="377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</row>
    <row r="214" spans="1:19" x14ac:dyDescent="0.25">
      <c r="A214" s="377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</row>
    <row r="215" spans="1:19" x14ac:dyDescent="0.25">
      <c r="A215" s="377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</row>
    <row r="216" spans="1:19" x14ac:dyDescent="0.25">
      <c r="A216" s="377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</row>
    <row r="217" spans="1:19" x14ac:dyDescent="0.25">
      <c r="A217" s="377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</row>
    <row r="218" spans="1:19" x14ac:dyDescent="0.25">
      <c r="A218" s="377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</row>
    <row r="219" spans="1:19" x14ac:dyDescent="0.25">
      <c r="A219" s="377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</row>
    <row r="220" spans="1:19" x14ac:dyDescent="0.25">
      <c r="A220" s="377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</row>
    <row r="221" spans="1:19" x14ac:dyDescent="0.25">
      <c r="A221" s="377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</row>
    <row r="222" spans="1:19" x14ac:dyDescent="0.25">
      <c r="A222" s="377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</row>
    <row r="223" spans="1:19" x14ac:dyDescent="0.25">
      <c r="A223" s="377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</row>
    <row r="224" spans="1:19" x14ac:dyDescent="0.25">
      <c r="A224" s="377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</row>
    <row r="225" spans="1:19" x14ac:dyDescent="0.25">
      <c r="A225" s="377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</row>
    <row r="226" spans="1:19" x14ac:dyDescent="0.25">
      <c r="A226" s="377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</row>
    <row r="227" spans="1:19" x14ac:dyDescent="0.25">
      <c r="A227" s="377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</row>
    <row r="228" spans="1:19" x14ac:dyDescent="0.25">
      <c r="A228" s="377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</row>
    <row r="229" spans="1:19" x14ac:dyDescent="0.25">
      <c r="A229" s="377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</row>
    <row r="230" spans="1:19" x14ac:dyDescent="0.25">
      <c r="A230" s="377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</row>
    <row r="231" spans="1:19" x14ac:dyDescent="0.25">
      <c r="A231" s="377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</row>
    <row r="232" spans="1:19" x14ac:dyDescent="0.25">
      <c r="A232" s="377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</row>
    <row r="233" spans="1:19" x14ac:dyDescent="0.25">
      <c r="A233" s="377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</row>
    <row r="234" spans="1:19" x14ac:dyDescent="0.25">
      <c r="A234" s="377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</row>
    <row r="235" spans="1:19" x14ac:dyDescent="0.25">
      <c r="A235" s="377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</row>
    <row r="236" spans="1:19" x14ac:dyDescent="0.25">
      <c r="A236" s="377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</row>
    <row r="237" spans="1:19" x14ac:dyDescent="0.25">
      <c r="A237" s="377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</row>
    <row r="238" spans="1:19" x14ac:dyDescent="0.25">
      <c r="A238" s="377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</row>
    <row r="239" spans="1:19" x14ac:dyDescent="0.25">
      <c r="A239" s="377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</row>
    <row r="240" spans="1:19" x14ac:dyDescent="0.25">
      <c r="A240" s="377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</row>
    <row r="241" spans="1:19" x14ac:dyDescent="0.25">
      <c r="A241" s="377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</row>
    <row r="242" spans="1:19" x14ac:dyDescent="0.25">
      <c r="A242" s="377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</row>
    <row r="243" spans="1:19" x14ac:dyDescent="0.25">
      <c r="A243" s="377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</row>
    <row r="244" spans="1:19" x14ac:dyDescent="0.25">
      <c r="A244" s="377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</row>
    <row r="245" spans="1:19" x14ac:dyDescent="0.25">
      <c r="A245" s="377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</row>
    <row r="246" spans="1:19" x14ac:dyDescent="0.25">
      <c r="A246" s="377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</row>
    <row r="247" spans="1:19" x14ac:dyDescent="0.25">
      <c r="A247" s="377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</row>
    <row r="248" spans="1:19" x14ac:dyDescent="0.25">
      <c r="A248" s="377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</row>
    <row r="249" spans="1:19" x14ac:dyDescent="0.25">
      <c r="A249" s="377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</row>
    <row r="250" spans="1:19" x14ac:dyDescent="0.25">
      <c r="A250" s="377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</row>
    <row r="251" spans="1:19" x14ac:dyDescent="0.25">
      <c r="A251" s="377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</row>
    <row r="252" spans="1:19" x14ac:dyDescent="0.25">
      <c r="A252" s="377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</row>
    <row r="253" spans="1:19" x14ac:dyDescent="0.25">
      <c r="A253" s="377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</row>
    <row r="254" spans="1:19" x14ac:dyDescent="0.25">
      <c r="A254" s="377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</row>
    <row r="255" spans="1:19" x14ac:dyDescent="0.25">
      <c r="A255" s="377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</row>
    <row r="256" spans="1:19" x14ac:dyDescent="0.25">
      <c r="A256" s="377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</row>
    <row r="257" spans="1:19" x14ac:dyDescent="0.25">
      <c r="A257" s="377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</row>
    <row r="258" spans="1:19" x14ac:dyDescent="0.25">
      <c r="A258" s="377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</row>
    <row r="259" spans="1:19" x14ac:dyDescent="0.25">
      <c r="A259" s="377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</row>
    <row r="260" spans="1:19" x14ac:dyDescent="0.25">
      <c r="A260" s="377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</row>
    <row r="261" spans="1:19" x14ac:dyDescent="0.25">
      <c r="A261" s="377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</row>
    <row r="262" spans="1:19" x14ac:dyDescent="0.25">
      <c r="A262" s="377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</row>
    <row r="263" spans="1:19" x14ac:dyDescent="0.25">
      <c r="A263" s="377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</row>
    <row r="264" spans="1:19" x14ac:dyDescent="0.25">
      <c r="A264" s="377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</row>
    <row r="265" spans="1:19" x14ac:dyDescent="0.25">
      <c r="A265" s="377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</row>
    <row r="266" spans="1:19" x14ac:dyDescent="0.25">
      <c r="A266" s="377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</row>
    <row r="267" spans="1:19" x14ac:dyDescent="0.25">
      <c r="A267" s="377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</row>
    <row r="268" spans="1:19" x14ac:dyDescent="0.25">
      <c r="A268" s="377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</row>
    <row r="269" spans="1:19" x14ac:dyDescent="0.25">
      <c r="A269" s="377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</row>
    <row r="270" spans="1:19" x14ac:dyDescent="0.25">
      <c r="A270" s="377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</row>
    <row r="271" spans="1:19" x14ac:dyDescent="0.25">
      <c r="A271" s="377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</row>
    <row r="272" spans="1:19" x14ac:dyDescent="0.25">
      <c r="A272" s="377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</row>
    <row r="273" spans="1:19" x14ac:dyDescent="0.25">
      <c r="A273" s="377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</row>
    <row r="274" spans="1:19" x14ac:dyDescent="0.25">
      <c r="A274" s="377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</row>
    <row r="275" spans="1:19" x14ac:dyDescent="0.25">
      <c r="A275" s="377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</row>
    <row r="276" spans="1:19" x14ac:dyDescent="0.25">
      <c r="A276" s="377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</row>
    <row r="277" spans="1:19" x14ac:dyDescent="0.25">
      <c r="A277" s="377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</row>
    <row r="278" spans="1:19" x14ac:dyDescent="0.25">
      <c r="A278" s="377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</row>
    <row r="279" spans="1:19" x14ac:dyDescent="0.25">
      <c r="A279" s="377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</row>
    <row r="280" spans="1:19" x14ac:dyDescent="0.25">
      <c r="A280" s="377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</row>
    <row r="281" spans="1:19" x14ac:dyDescent="0.25">
      <c r="A281" s="377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</row>
    <row r="282" spans="1:19" x14ac:dyDescent="0.25">
      <c r="A282" s="377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</row>
    <row r="283" spans="1:19" x14ac:dyDescent="0.25">
      <c r="A283" s="377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</row>
    <row r="284" spans="1:19" x14ac:dyDescent="0.25">
      <c r="A284" s="377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</row>
    <row r="285" spans="1:19" x14ac:dyDescent="0.25">
      <c r="A285" s="377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</row>
    <row r="286" spans="1:19" x14ac:dyDescent="0.25">
      <c r="A286" s="377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</row>
    <row r="287" spans="1:19" x14ac:dyDescent="0.25">
      <c r="A287" s="377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</row>
    <row r="288" spans="1:19" x14ac:dyDescent="0.25">
      <c r="A288" s="377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</row>
    <row r="289" spans="1:19" x14ac:dyDescent="0.25">
      <c r="A289" s="377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</row>
    <row r="290" spans="1:19" x14ac:dyDescent="0.25">
      <c r="A290" s="377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</row>
    <row r="291" spans="1:19" x14ac:dyDescent="0.25">
      <c r="A291" s="377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</row>
    <row r="292" spans="1:19" x14ac:dyDescent="0.25">
      <c r="A292" s="377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</row>
    <row r="293" spans="1:19" x14ac:dyDescent="0.25">
      <c r="A293" s="377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</row>
    <row r="294" spans="1:19" x14ac:dyDescent="0.25">
      <c r="A294" s="377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</row>
    <row r="295" spans="1:19" x14ac:dyDescent="0.25">
      <c r="A295" s="377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</row>
    <row r="296" spans="1:19" x14ac:dyDescent="0.25">
      <c r="A296" s="377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</row>
    <row r="297" spans="1:19" x14ac:dyDescent="0.25">
      <c r="A297" s="377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</row>
    <row r="298" spans="1:19" x14ac:dyDescent="0.25">
      <c r="A298" s="377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</row>
    <row r="299" spans="1:19" x14ac:dyDescent="0.25">
      <c r="A299" s="377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</row>
    <row r="300" spans="1:19" x14ac:dyDescent="0.25">
      <c r="A300" s="377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</row>
    <row r="301" spans="1:19" x14ac:dyDescent="0.25">
      <c r="A301" s="377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</row>
    <row r="302" spans="1:19" x14ac:dyDescent="0.25">
      <c r="A302" s="377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</row>
    <row r="303" spans="1:19" x14ac:dyDescent="0.25">
      <c r="A303" s="377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</row>
    <row r="304" spans="1:19" x14ac:dyDescent="0.25">
      <c r="A304" s="377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</row>
    <row r="305" spans="1:19" x14ac:dyDescent="0.25">
      <c r="A305" s="377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</row>
    <row r="306" spans="1:19" x14ac:dyDescent="0.25">
      <c r="A306" s="377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</row>
    <row r="307" spans="1:19" x14ac:dyDescent="0.25">
      <c r="A307" s="377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</row>
    <row r="308" spans="1:19" x14ac:dyDescent="0.25">
      <c r="A308" s="377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</row>
    <row r="309" spans="1:19" x14ac:dyDescent="0.25">
      <c r="A309" s="377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</row>
    <row r="310" spans="1:19" x14ac:dyDescent="0.25">
      <c r="A310" s="377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</row>
    <row r="311" spans="1:19" x14ac:dyDescent="0.25">
      <c r="A311" s="377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</row>
    <row r="312" spans="1:19" x14ac:dyDescent="0.25">
      <c r="A312" s="377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</row>
    <row r="313" spans="1:19" x14ac:dyDescent="0.25">
      <c r="A313" s="377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</row>
    <row r="314" spans="1:19" x14ac:dyDescent="0.25">
      <c r="A314" s="377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</row>
    <row r="315" spans="1:19" x14ac:dyDescent="0.25">
      <c r="A315" s="377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</row>
    <row r="316" spans="1:19" x14ac:dyDescent="0.25">
      <c r="A316" s="377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</row>
    <row r="317" spans="1:19" x14ac:dyDescent="0.25">
      <c r="A317" s="377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</row>
    <row r="318" spans="1:19" x14ac:dyDescent="0.25">
      <c r="A318" s="377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</row>
    <row r="319" spans="1:19" x14ac:dyDescent="0.25">
      <c r="A319" s="377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</row>
    <row r="320" spans="1:19" x14ac:dyDescent="0.25">
      <c r="A320" s="377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</row>
    <row r="321" spans="1:19" x14ac:dyDescent="0.25">
      <c r="A321" s="377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</row>
    <row r="322" spans="1:19" x14ac:dyDescent="0.25">
      <c r="A322" s="377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</row>
    <row r="323" spans="1:19" x14ac:dyDescent="0.25">
      <c r="A323" s="377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</row>
    <row r="324" spans="1:19" x14ac:dyDescent="0.25">
      <c r="A324" s="377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</row>
    <row r="325" spans="1:19" x14ac:dyDescent="0.25">
      <c r="A325" s="377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</row>
    <row r="326" spans="1:19" x14ac:dyDescent="0.25">
      <c r="A326" s="377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</row>
    <row r="327" spans="1:19" x14ac:dyDescent="0.25">
      <c r="A327" s="377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</row>
    <row r="328" spans="1:19" x14ac:dyDescent="0.25">
      <c r="A328" s="377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</row>
    <row r="329" spans="1:19" x14ac:dyDescent="0.25">
      <c r="A329" s="377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</row>
    <row r="330" spans="1:19" x14ac:dyDescent="0.25">
      <c r="A330" s="377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</row>
    <row r="331" spans="1:19" x14ac:dyDescent="0.25">
      <c r="A331" s="377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</row>
    <row r="332" spans="1:19" x14ac:dyDescent="0.25">
      <c r="A332" s="377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</row>
    <row r="333" spans="1:19" x14ac:dyDescent="0.25">
      <c r="A333" s="377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</row>
    <row r="334" spans="1:19" x14ac:dyDescent="0.25">
      <c r="A334" s="377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</row>
    <row r="335" spans="1:19" x14ac:dyDescent="0.25">
      <c r="A335" s="377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</row>
    <row r="336" spans="1:19" x14ac:dyDescent="0.25">
      <c r="A336" s="377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</row>
    <row r="337" spans="1:19" x14ac:dyDescent="0.25">
      <c r="A337" s="377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</row>
    <row r="338" spans="1:19" x14ac:dyDescent="0.25">
      <c r="A338" s="377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</row>
    <row r="339" spans="1:19" x14ac:dyDescent="0.25">
      <c r="A339" s="377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</row>
    <row r="340" spans="1:19" x14ac:dyDescent="0.25">
      <c r="A340" s="377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</row>
    <row r="341" spans="1:19" x14ac:dyDescent="0.25">
      <c r="A341" s="377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</row>
    <row r="342" spans="1:19" x14ac:dyDescent="0.25">
      <c r="A342" s="377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</row>
    <row r="343" spans="1:19" x14ac:dyDescent="0.25">
      <c r="A343" s="377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</row>
  </sheetData>
  <sheetProtection password="C9E9" sheet="1" formatCells="0" formatColumns="0" formatRows="0" selectLockedCells="1"/>
  <mergeCells count="12">
    <mergeCell ref="A1:AA1"/>
    <mergeCell ref="AA8:AA9"/>
    <mergeCell ref="B10:AA10"/>
    <mergeCell ref="A8:A10"/>
    <mergeCell ref="B8:G8"/>
    <mergeCell ref="H8:M8"/>
    <mergeCell ref="N8:R8"/>
    <mergeCell ref="S8:V8"/>
    <mergeCell ref="W8:W9"/>
    <mergeCell ref="X8:X9"/>
    <mergeCell ref="Y8:Y9"/>
    <mergeCell ref="Z8:Z9"/>
  </mergeCells>
  <printOptions horizontalCentered="1"/>
  <pageMargins left="3.937007874015748E-2" right="3.937007874015748E-2" top="0.51181102362204722" bottom="0.11811023622047245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59"/>
  <sheetViews>
    <sheetView showGridLines="0" zoomScale="130" zoomScaleNormal="130" workbookViewId="0">
      <selection activeCell="L16" sqref="L16"/>
    </sheetView>
  </sheetViews>
  <sheetFormatPr defaultRowHeight="15" x14ac:dyDescent="0.25"/>
  <cols>
    <col min="1" max="1" width="10" style="24" customWidth="1"/>
    <col min="2" max="2" width="10.42578125" style="127" customWidth="1"/>
    <col min="3" max="3" width="9.42578125" style="24" bestFit="1" customWidth="1"/>
    <col min="4" max="9" width="8.42578125" style="24" customWidth="1"/>
    <col min="10" max="12" width="9.42578125" style="24" bestFit="1" customWidth="1"/>
    <col min="13" max="14" width="8.28515625" style="24" customWidth="1"/>
    <col min="15" max="15" width="8.42578125" style="24" customWidth="1"/>
    <col min="16" max="16" width="7.42578125" style="129" customWidth="1"/>
    <col min="17" max="17" width="9.140625" style="14"/>
    <col min="18" max="19" width="9.140625" style="5"/>
  </cols>
  <sheetData>
    <row r="1" spans="1:16" x14ac:dyDescent="0.25">
      <c r="A1" s="388" t="s">
        <v>314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</row>
    <row r="2" spans="1:16" x14ac:dyDescent="0.25">
      <c r="A2" s="109" t="s">
        <v>313</v>
      </c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P2" s="125"/>
    </row>
    <row r="3" spans="1:16" x14ac:dyDescent="0.25">
      <c r="A3" s="67" t="s">
        <v>46</v>
      </c>
      <c r="C3" s="67" t="str">
        <f>'EŠ-1-og_ŠGP'!C3</f>
        <v>31.12.20__. godine</v>
      </c>
      <c r="D3" s="126"/>
      <c r="E3" s="124"/>
      <c r="F3" s="124"/>
      <c r="G3" s="124"/>
      <c r="H3" s="124"/>
      <c r="I3" s="124"/>
      <c r="J3" s="124"/>
      <c r="K3" s="124"/>
      <c r="L3" s="124"/>
      <c r="M3" s="124"/>
      <c r="N3" s="124"/>
      <c r="P3" s="125"/>
    </row>
    <row r="4" spans="1:16" x14ac:dyDescent="0.25">
      <c r="A4" s="73" t="s">
        <v>213</v>
      </c>
      <c r="B4" s="72"/>
      <c r="C4" s="106">
        <f>'EŠ-1-og_ŠGP'!C4</f>
        <v>0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P4" s="125"/>
    </row>
    <row r="5" spans="1:16" x14ac:dyDescent="0.25">
      <c r="A5" s="73" t="s">
        <v>214</v>
      </c>
      <c r="B5" s="72"/>
      <c r="C5" s="106">
        <f>'EŠ-1-og_ŠGP'!C5</f>
        <v>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P5" s="125"/>
    </row>
    <row r="6" spans="1:16" x14ac:dyDescent="0.25">
      <c r="A6" s="73" t="s">
        <v>215</v>
      </c>
      <c r="B6" s="72"/>
      <c r="C6" s="106">
        <f>'EŠ-1-og_ŠGP'!C6</f>
        <v>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P6" s="125"/>
    </row>
    <row r="7" spans="1:16" x14ac:dyDescent="0.25">
      <c r="A7" s="73" t="s">
        <v>216</v>
      </c>
      <c r="B7" s="72"/>
      <c r="C7" s="106">
        <f>'EŠ-1-og_ŠGP'!C7</f>
        <v>0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P7" s="125"/>
    </row>
    <row r="8" spans="1:16" ht="13.5" customHeight="1" x14ac:dyDescent="0.25">
      <c r="E8" s="47"/>
      <c r="F8" s="47"/>
      <c r="G8" s="47"/>
      <c r="H8" s="47"/>
      <c r="J8" s="26"/>
      <c r="K8" s="405" t="s">
        <v>13</v>
      </c>
      <c r="L8" s="405"/>
      <c r="M8" s="405"/>
      <c r="N8" s="231">
        <f>'EŠ-1-og_ŠGP'!V25</f>
        <v>0</v>
      </c>
      <c r="O8" s="109" t="s">
        <v>14</v>
      </c>
      <c r="P8" s="125"/>
    </row>
    <row r="9" spans="1:16" ht="15" customHeight="1" x14ac:dyDescent="0.25">
      <c r="A9" s="393" t="s">
        <v>217</v>
      </c>
      <c r="B9" s="397" t="s">
        <v>15</v>
      </c>
      <c r="C9" s="397" t="s">
        <v>16</v>
      </c>
      <c r="D9" s="393" t="s">
        <v>17</v>
      </c>
      <c r="E9" s="393"/>
      <c r="F9" s="393"/>
      <c r="G9" s="393"/>
      <c r="H9" s="393"/>
      <c r="I9" s="393"/>
      <c r="J9" s="393"/>
      <c r="K9" s="397" t="s">
        <v>18</v>
      </c>
      <c r="L9" s="397" t="s">
        <v>19</v>
      </c>
      <c r="M9" s="397" t="s">
        <v>20</v>
      </c>
      <c r="N9" s="397"/>
      <c r="O9" s="397" t="s">
        <v>21</v>
      </c>
      <c r="P9" s="399" t="s">
        <v>22</v>
      </c>
    </row>
    <row r="10" spans="1:16" ht="13.5" customHeight="1" x14ac:dyDescent="0.25">
      <c r="A10" s="393"/>
      <c r="B10" s="397"/>
      <c r="C10" s="397"/>
      <c r="D10" s="393" t="s">
        <v>23</v>
      </c>
      <c r="E10" s="393"/>
      <c r="F10" s="393"/>
      <c r="G10" s="393"/>
      <c r="H10" s="393"/>
      <c r="I10" s="393"/>
      <c r="J10" s="393"/>
      <c r="K10" s="397"/>
      <c r="L10" s="397"/>
      <c r="M10" s="397"/>
      <c r="N10" s="397"/>
      <c r="O10" s="397"/>
      <c r="P10" s="399"/>
    </row>
    <row r="11" spans="1:16" ht="16.5" customHeight="1" x14ac:dyDescent="0.25">
      <c r="A11" s="393"/>
      <c r="B11" s="397"/>
      <c r="C11" s="397"/>
      <c r="D11" s="393"/>
      <c r="E11" s="393"/>
      <c r="F11" s="393"/>
      <c r="G11" s="393"/>
      <c r="H11" s="393"/>
      <c r="I11" s="393"/>
      <c r="J11" s="393"/>
      <c r="K11" s="397"/>
      <c r="L11" s="397"/>
      <c r="M11" s="397" t="s">
        <v>24</v>
      </c>
      <c r="N11" s="397" t="s">
        <v>25</v>
      </c>
      <c r="O11" s="397"/>
      <c r="P11" s="399"/>
    </row>
    <row r="12" spans="1:16" ht="19.5" customHeight="1" x14ac:dyDescent="0.25">
      <c r="A12" s="393"/>
      <c r="B12" s="397"/>
      <c r="C12" s="397"/>
      <c r="D12" s="91" t="s">
        <v>26</v>
      </c>
      <c r="E12" s="91" t="s">
        <v>27</v>
      </c>
      <c r="F12" s="92" t="s">
        <v>28</v>
      </c>
      <c r="G12" s="92" t="s">
        <v>29</v>
      </c>
      <c r="H12" s="92" t="s">
        <v>30</v>
      </c>
      <c r="I12" s="92" t="s">
        <v>31</v>
      </c>
      <c r="J12" s="92" t="s">
        <v>32</v>
      </c>
      <c r="K12" s="397"/>
      <c r="L12" s="397"/>
      <c r="M12" s="397"/>
      <c r="N12" s="397"/>
      <c r="O12" s="397"/>
      <c r="P12" s="399"/>
    </row>
    <row r="13" spans="1:16" x14ac:dyDescent="0.25">
      <c r="A13" s="393"/>
      <c r="B13" s="397"/>
      <c r="C13" s="397"/>
      <c r="D13" s="393" t="s">
        <v>252</v>
      </c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</row>
    <row r="14" spans="1:16" ht="10.5" customHeight="1" x14ac:dyDescent="0.25">
      <c r="A14" s="102">
        <v>1</v>
      </c>
      <c r="B14" s="102">
        <v>2</v>
      </c>
      <c r="C14" s="102">
        <v>3</v>
      </c>
      <c r="D14" s="29" t="s">
        <v>240</v>
      </c>
      <c r="E14" s="30" t="s">
        <v>241</v>
      </c>
      <c r="F14" s="30" t="s">
        <v>242</v>
      </c>
      <c r="G14" s="30" t="s">
        <v>33</v>
      </c>
      <c r="H14" s="30" t="s">
        <v>34</v>
      </c>
      <c r="I14" s="30" t="s">
        <v>35</v>
      </c>
      <c r="J14" s="30" t="s">
        <v>36</v>
      </c>
      <c r="K14" s="30" t="s">
        <v>37</v>
      </c>
      <c r="L14" s="30" t="s">
        <v>38</v>
      </c>
      <c r="M14" s="30" t="s">
        <v>39</v>
      </c>
      <c r="N14" s="30" t="s">
        <v>40</v>
      </c>
      <c r="O14" s="30" t="s">
        <v>41</v>
      </c>
      <c r="P14" s="31" t="s">
        <v>163</v>
      </c>
    </row>
    <row r="15" spans="1:16" ht="12" customHeight="1" x14ac:dyDescent="0.25">
      <c r="A15" s="395" t="str">
        <f>IF('EŠ-1-og_ŠGP'!A12="","",'EŠ-1-og_ŠGP'!A12)</f>
        <v/>
      </c>
      <c r="B15" s="396">
        <f>'EŠ-1-og_ŠGP'!V12</f>
        <v>0</v>
      </c>
      <c r="C15" s="82" t="s">
        <v>42</v>
      </c>
      <c r="D15" s="114"/>
      <c r="E15" s="104"/>
      <c r="F15" s="104"/>
      <c r="G15" s="104"/>
      <c r="H15" s="104"/>
      <c r="I15" s="104"/>
      <c r="J15" s="86">
        <f>SUM(D15:I15)</f>
        <v>0</v>
      </c>
      <c r="K15" s="104"/>
      <c r="L15" s="104"/>
      <c r="M15" s="104"/>
      <c r="N15" s="104"/>
      <c r="O15" s="115" t="str">
        <f>IF((L15-M15-N15)&lt;=0,"",L15-M15-N15)</f>
        <v/>
      </c>
      <c r="P15" s="116" t="str">
        <f>IF((L15-M15-N15)&gt;=0,"",L15-M15-N15)</f>
        <v/>
      </c>
    </row>
    <row r="16" spans="1:16" ht="12" customHeight="1" x14ac:dyDescent="0.25">
      <c r="A16" s="395"/>
      <c r="B16" s="396"/>
      <c r="C16" s="82" t="s">
        <v>43</v>
      </c>
      <c r="D16" s="117"/>
      <c r="E16" s="83"/>
      <c r="F16" s="83"/>
      <c r="G16" s="83"/>
      <c r="H16" s="83"/>
      <c r="I16" s="83"/>
      <c r="J16" s="84">
        <f>SUM(D16:I16)</f>
        <v>0</v>
      </c>
      <c r="K16" s="83"/>
      <c r="L16" s="83"/>
      <c r="M16" s="83"/>
      <c r="N16" s="83"/>
      <c r="O16" s="118" t="str">
        <f>IF((L16-M16-N16)&lt;=0,"",L16-M16-N16)</f>
        <v/>
      </c>
      <c r="P16" s="119" t="str">
        <f>IF((L16-M16-N16)&gt;=0,"",L16-M16-N16)</f>
        <v/>
      </c>
    </row>
    <row r="17" spans="1:16" ht="12" customHeight="1" x14ac:dyDescent="0.25">
      <c r="A17" s="395"/>
      <c r="B17" s="396"/>
      <c r="C17" s="85" t="s">
        <v>44</v>
      </c>
      <c r="D17" s="96">
        <f t="shared" ref="D17:P17" si="0">SUM(D15:D16)</f>
        <v>0</v>
      </c>
      <c r="E17" s="86">
        <f t="shared" si="0"/>
        <v>0</v>
      </c>
      <c r="F17" s="86">
        <f t="shared" si="0"/>
        <v>0</v>
      </c>
      <c r="G17" s="86">
        <f t="shared" si="0"/>
        <v>0</v>
      </c>
      <c r="H17" s="86">
        <f t="shared" si="0"/>
        <v>0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  <c r="N17" s="86">
        <f t="shared" si="0"/>
        <v>0</v>
      </c>
      <c r="O17" s="86">
        <f t="shared" si="0"/>
        <v>0</v>
      </c>
      <c r="P17" s="98">
        <f t="shared" si="0"/>
        <v>0</v>
      </c>
    </row>
    <row r="18" spans="1:16" ht="12" customHeight="1" x14ac:dyDescent="0.25">
      <c r="A18" s="395" t="str">
        <f>IF('EŠ-1-og_ŠGP'!A13="","",'EŠ-1-og_ŠGP'!A13)</f>
        <v/>
      </c>
      <c r="B18" s="396">
        <f>'EŠ-1-og_ŠGP'!V13</f>
        <v>0</v>
      </c>
      <c r="C18" s="87" t="s">
        <v>42</v>
      </c>
      <c r="D18" s="117"/>
      <c r="E18" s="83"/>
      <c r="F18" s="83"/>
      <c r="G18" s="83"/>
      <c r="H18" s="83"/>
      <c r="I18" s="83"/>
      <c r="J18" s="84">
        <f t="shared" ref="J18:J19" si="1">SUM(D18:I18)</f>
        <v>0</v>
      </c>
      <c r="K18" s="83"/>
      <c r="L18" s="83"/>
      <c r="M18" s="83"/>
      <c r="N18" s="83"/>
      <c r="O18" s="118" t="str">
        <f t="shared" ref="O18:O19" si="2">IF((L18-M18-N18)&lt;=0,"",L18-M18-N18)</f>
        <v/>
      </c>
      <c r="P18" s="119" t="str">
        <f t="shared" ref="P18:P19" si="3">IF((L18-M18-N18)&gt;=0,"",L18-M18-N18)</f>
        <v/>
      </c>
    </row>
    <row r="19" spans="1:16" ht="12" customHeight="1" x14ac:dyDescent="0.25">
      <c r="A19" s="395"/>
      <c r="B19" s="396"/>
      <c r="C19" s="87" t="s">
        <v>43</v>
      </c>
      <c r="D19" s="114"/>
      <c r="E19" s="104"/>
      <c r="F19" s="104"/>
      <c r="G19" s="104"/>
      <c r="H19" s="104"/>
      <c r="I19" s="104"/>
      <c r="J19" s="86">
        <f t="shared" si="1"/>
        <v>0</v>
      </c>
      <c r="K19" s="104"/>
      <c r="L19" s="104"/>
      <c r="M19" s="104"/>
      <c r="N19" s="104"/>
      <c r="O19" s="115" t="str">
        <f t="shared" si="2"/>
        <v/>
      </c>
      <c r="P19" s="116" t="str">
        <f t="shared" si="3"/>
        <v/>
      </c>
    </row>
    <row r="20" spans="1:16" ht="12" customHeight="1" x14ac:dyDescent="0.25">
      <c r="A20" s="395"/>
      <c r="B20" s="396"/>
      <c r="C20" s="85" t="s">
        <v>44</v>
      </c>
      <c r="D20" s="101">
        <f t="shared" ref="D20:N29" si="4">SUM(D18:D19)</f>
        <v>0</v>
      </c>
      <c r="E20" s="84">
        <f t="shared" si="4"/>
        <v>0</v>
      </c>
      <c r="F20" s="84">
        <f t="shared" si="4"/>
        <v>0</v>
      </c>
      <c r="G20" s="84">
        <f t="shared" si="4"/>
        <v>0</v>
      </c>
      <c r="H20" s="84">
        <f t="shared" si="4"/>
        <v>0</v>
      </c>
      <c r="I20" s="84">
        <f t="shared" si="4"/>
        <v>0</v>
      </c>
      <c r="J20" s="84">
        <f t="shared" si="4"/>
        <v>0</v>
      </c>
      <c r="K20" s="84">
        <f t="shared" si="4"/>
        <v>0</v>
      </c>
      <c r="L20" s="84">
        <f t="shared" si="4"/>
        <v>0</v>
      </c>
      <c r="M20" s="84">
        <f t="shared" si="4"/>
        <v>0</v>
      </c>
      <c r="N20" s="84">
        <f t="shared" si="4"/>
        <v>0</v>
      </c>
      <c r="O20" s="84">
        <f t="shared" ref="O20:P20" si="5">SUM(O18:O19)</f>
        <v>0</v>
      </c>
      <c r="P20" s="100">
        <f t="shared" si="5"/>
        <v>0</v>
      </c>
    </row>
    <row r="21" spans="1:16" ht="12" customHeight="1" x14ac:dyDescent="0.25">
      <c r="A21" s="395" t="str">
        <f>IF('EŠ-1-og_ŠGP'!A14="","",'EŠ-1-og_ŠGP'!A14)</f>
        <v/>
      </c>
      <c r="B21" s="396">
        <f>'EŠ-1-og_ŠGP'!V14</f>
        <v>0</v>
      </c>
      <c r="C21" s="87" t="s">
        <v>42</v>
      </c>
      <c r="D21" s="114"/>
      <c r="E21" s="104"/>
      <c r="F21" s="104"/>
      <c r="G21" s="104"/>
      <c r="H21" s="104"/>
      <c r="I21" s="104"/>
      <c r="J21" s="86">
        <f t="shared" ref="J21:J22" si="6">SUM(D21:I21)</f>
        <v>0</v>
      </c>
      <c r="K21" s="104"/>
      <c r="L21" s="104"/>
      <c r="M21" s="104"/>
      <c r="N21" s="104"/>
      <c r="O21" s="115" t="str">
        <f t="shared" ref="O21:O22" si="7">IF((L21-M21-N21)&lt;=0,"",L21-M21-N21)</f>
        <v/>
      </c>
      <c r="P21" s="116" t="str">
        <f t="shared" ref="P21:P22" si="8">IF((L21-M21-N21)&gt;=0,"",L21-M21-N21)</f>
        <v/>
      </c>
    </row>
    <row r="22" spans="1:16" ht="12" customHeight="1" x14ac:dyDescent="0.25">
      <c r="A22" s="395"/>
      <c r="B22" s="396"/>
      <c r="C22" s="87" t="s">
        <v>43</v>
      </c>
      <c r="D22" s="117"/>
      <c r="E22" s="83"/>
      <c r="F22" s="83"/>
      <c r="G22" s="83"/>
      <c r="H22" s="83"/>
      <c r="I22" s="83"/>
      <c r="J22" s="84">
        <f t="shared" si="6"/>
        <v>0</v>
      </c>
      <c r="K22" s="83"/>
      <c r="L22" s="83"/>
      <c r="M22" s="83"/>
      <c r="N22" s="83"/>
      <c r="O22" s="118" t="str">
        <f t="shared" si="7"/>
        <v/>
      </c>
      <c r="P22" s="119" t="str">
        <f t="shared" si="8"/>
        <v/>
      </c>
    </row>
    <row r="23" spans="1:16" ht="12" customHeight="1" x14ac:dyDescent="0.25">
      <c r="A23" s="395"/>
      <c r="B23" s="396"/>
      <c r="C23" s="85" t="s">
        <v>44</v>
      </c>
      <c r="D23" s="96">
        <f t="shared" ref="D23:I23" si="9">SUM(D21:D22)</f>
        <v>0</v>
      </c>
      <c r="E23" s="86">
        <f t="shared" si="9"/>
        <v>0</v>
      </c>
      <c r="F23" s="86">
        <f t="shared" si="9"/>
        <v>0</v>
      </c>
      <c r="G23" s="86">
        <f t="shared" si="9"/>
        <v>0</v>
      </c>
      <c r="H23" s="86">
        <f t="shared" si="9"/>
        <v>0</v>
      </c>
      <c r="I23" s="86">
        <f t="shared" si="9"/>
        <v>0</v>
      </c>
      <c r="J23" s="86">
        <f t="shared" si="4"/>
        <v>0</v>
      </c>
      <c r="K23" s="86">
        <f t="shared" si="4"/>
        <v>0</v>
      </c>
      <c r="L23" s="86">
        <f t="shared" si="4"/>
        <v>0</v>
      </c>
      <c r="M23" s="86">
        <f t="shared" si="4"/>
        <v>0</v>
      </c>
      <c r="N23" s="86">
        <f t="shared" si="4"/>
        <v>0</v>
      </c>
      <c r="O23" s="86">
        <f t="shared" ref="O23:P23" si="10">SUM(O21:O22)</f>
        <v>0</v>
      </c>
      <c r="P23" s="98">
        <f t="shared" si="10"/>
        <v>0</v>
      </c>
    </row>
    <row r="24" spans="1:16" ht="12" customHeight="1" x14ac:dyDescent="0.25">
      <c r="A24" s="395" t="str">
        <f>IF('EŠ-1-og_ŠGP'!A15="","",'EŠ-1-og_ŠGP'!A15)</f>
        <v/>
      </c>
      <c r="B24" s="396">
        <f>'EŠ-1-og_ŠGP'!V15</f>
        <v>0</v>
      </c>
      <c r="C24" s="87" t="s">
        <v>42</v>
      </c>
      <c r="D24" s="117"/>
      <c r="E24" s="83"/>
      <c r="F24" s="83"/>
      <c r="G24" s="83"/>
      <c r="H24" s="83"/>
      <c r="I24" s="83"/>
      <c r="J24" s="84">
        <f t="shared" ref="J24:J25" si="11">SUM(D24:I24)</f>
        <v>0</v>
      </c>
      <c r="K24" s="83"/>
      <c r="L24" s="83"/>
      <c r="M24" s="83"/>
      <c r="N24" s="83"/>
      <c r="O24" s="118" t="str">
        <f t="shared" ref="O24:O25" si="12">IF((L24-M24-N24)&lt;=0,"",L24-M24-N24)</f>
        <v/>
      </c>
      <c r="P24" s="119" t="str">
        <f t="shared" ref="P24:P25" si="13">IF((L24-M24-N24)&gt;=0,"",L24-M24-N24)</f>
        <v/>
      </c>
    </row>
    <row r="25" spans="1:16" ht="12" customHeight="1" x14ac:dyDescent="0.25">
      <c r="A25" s="395"/>
      <c r="B25" s="396"/>
      <c r="C25" s="87" t="s">
        <v>43</v>
      </c>
      <c r="D25" s="114"/>
      <c r="E25" s="104"/>
      <c r="F25" s="104"/>
      <c r="G25" s="104"/>
      <c r="H25" s="104"/>
      <c r="I25" s="104"/>
      <c r="J25" s="86">
        <f t="shared" si="11"/>
        <v>0</v>
      </c>
      <c r="K25" s="104"/>
      <c r="L25" s="104"/>
      <c r="M25" s="104"/>
      <c r="N25" s="104"/>
      <c r="O25" s="115" t="str">
        <f t="shared" si="12"/>
        <v/>
      </c>
      <c r="P25" s="116" t="str">
        <f t="shared" si="13"/>
        <v/>
      </c>
    </row>
    <row r="26" spans="1:16" ht="12" customHeight="1" x14ac:dyDescent="0.25">
      <c r="A26" s="395"/>
      <c r="B26" s="396"/>
      <c r="C26" s="85" t="s">
        <v>44</v>
      </c>
      <c r="D26" s="101">
        <f t="shared" ref="D26:I26" si="14">SUM(D24:D25)</f>
        <v>0</v>
      </c>
      <c r="E26" s="84">
        <f t="shared" si="14"/>
        <v>0</v>
      </c>
      <c r="F26" s="84">
        <f t="shared" si="14"/>
        <v>0</v>
      </c>
      <c r="G26" s="84">
        <f t="shared" si="14"/>
        <v>0</v>
      </c>
      <c r="H26" s="84">
        <f t="shared" si="14"/>
        <v>0</v>
      </c>
      <c r="I26" s="84">
        <f t="shared" si="14"/>
        <v>0</v>
      </c>
      <c r="J26" s="84">
        <f t="shared" si="4"/>
        <v>0</v>
      </c>
      <c r="K26" s="84">
        <f t="shared" si="4"/>
        <v>0</v>
      </c>
      <c r="L26" s="84">
        <f t="shared" si="4"/>
        <v>0</v>
      </c>
      <c r="M26" s="84">
        <f t="shared" si="4"/>
        <v>0</v>
      </c>
      <c r="N26" s="84">
        <f t="shared" si="4"/>
        <v>0</v>
      </c>
      <c r="O26" s="84">
        <f t="shared" ref="O26:P26" si="15">SUM(O24:O25)</f>
        <v>0</v>
      </c>
      <c r="P26" s="100">
        <f t="shared" si="15"/>
        <v>0</v>
      </c>
    </row>
    <row r="27" spans="1:16" ht="12" customHeight="1" x14ac:dyDescent="0.25">
      <c r="A27" s="395" t="str">
        <f>IF('EŠ-1-og_ŠGP'!A16="","",'EŠ-1-og_ŠGP'!A16)</f>
        <v/>
      </c>
      <c r="B27" s="396">
        <f>'EŠ-1-og_ŠGP'!V16</f>
        <v>0</v>
      </c>
      <c r="C27" s="87" t="s">
        <v>42</v>
      </c>
      <c r="D27" s="114"/>
      <c r="E27" s="104" t="s">
        <v>342</v>
      </c>
      <c r="F27" s="104"/>
      <c r="G27" s="104"/>
      <c r="H27" s="104"/>
      <c r="I27" s="104"/>
      <c r="J27" s="86">
        <f t="shared" ref="J27:J28" si="16">SUM(D27:I27)</f>
        <v>0</v>
      </c>
      <c r="K27" s="104"/>
      <c r="L27" s="104"/>
      <c r="M27" s="104"/>
      <c r="N27" s="104"/>
      <c r="O27" s="115" t="str">
        <f t="shared" ref="O27:O28" si="17">IF((L27-M27-N27)&lt;=0,"",L27-M27-N27)</f>
        <v/>
      </c>
      <c r="P27" s="116" t="str">
        <f t="shared" ref="P27:P28" si="18">IF((L27-M27-N27)&gt;=0,"",L27-M27-N27)</f>
        <v/>
      </c>
    </row>
    <row r="28" spans="1:16" ht="12" customHeight="1" x14ac:dyDescent="0.25">
      <c r="A28" s="395"/>
      <c r="B28" s="396"/>
      <c r="C28" s="87" t="s">
        <v>43</v>
      </c>
      <c r="D28" s="117"/>
      <c r="E28" s="83"/>
      <c r="F28" s="83"/>
      <c r="G28" s="83"/>
      <c r="H28" s="83"/>
      <c r="I28" s="83"/>
      <c r="J28" s="84">
        <f t="shared" si="16"/>
        <v>0</v>
      </c>
      <c r="K28" s="83"/>
      <c r="L28" s="83"/>
      <c r="M28" s="83"/>
      <c r="N28" s="83"/>
      <c r="O28" s="118" t="str">
        <f t="shared" si="17"/>
        <v/>
      </c>
      <c r="P28" s="119" t="str">
        <f t="shared" si="18"/>
        <v/>
      </c>
    </row>
    <row r="29" spans="1:16" ht="12" customHeight="1" x14ac:dyDescent="0.25">
      <c r="A29" s="395"/>
      <c r="B29" s="396"/>
      <c r="C29" s="85" t="s">
        <v>44</v>
      </c>
      <c r="D29" s="96">
        <f t="shared" ref="D29:I29" si="19">SUM(D27:D28)</f>
        <v>0</v>
      </c>
      <c r="E29" s="86">
        <f t="shared" si="19"/>
        <v>0</v>
      </c>
      <c r="F29" s="86">
        <f t="shared" si="19"/>
        <v>0</v>
      </c>
      <c r="G29" s="86">
        <f t="shared" si="19"/>
        <v>0</v>
      </c>
      <c r="H29" s="86">
        <f t="shared" si="19"/>
        <v>0</v>
      </c>
      <c r="I29" s="86">
        <f t="shared" si="19"/>
        <v>0</v>
      </c>
      <c r="J29" s="86">
        <f t="shared" si="4"/>
        <v>0</v>
      </c>
      <c r="K29" s="86">
        <f t="shared" si="4"/>
        <v>0</v>
      </c>
      <c r="L29" s="86">
        <f t="shared" si="4"/>
        <v>0</v>
      </c>
      <c r="M29" s="86">
        <f t="shared" si="4"/>
        <v>0</v>
      </c>
      <c r="N29" s="86">
        <f t="shared" si="4"/>
        <v>0</v>
      </c>
      <c r="O29" s="86">
        <f t="shared" ref="O29:P29" si="20">SUM(O27:O28)</f>
        <v>0</v>
      </c>
      <c r="P29" s="98">
        <f t="shared" si="20"/>
        <v>0</v>
      </c>
    </row>
    <row r="30" spans="1:16" ht="12" customHeight="1" x14ac:dyDescent="0.25">
      <c r="A30" s="395" t="str">
        <f>IF('EŠ-1-og_ŠGP'!A17="","",'EŠ-1-og_ŠGP'!A17)</f>
        <v/>
      </c>
      <c r="B30" s="396">
        <f>'EŠ-1-og_ŠGP'!V17</f>
        <v>0</v>
      </c>
      <c r="C30" s="87" t="s">
        <v>42</v>
      </c>
      <c r="D30" s="117"/>
      <c r="E30" s="83"/>
      <c r="F30" s="83"/>
      <c r="G30" s="83"/>
      <c r="H30" s="83"/>
      <c r="I30" s="83"/>
      <c r="J30" s="84">
        <f t="shared" ref="J30:J31" si="21">SUM(D30:I30)</f>
        <v>0</v>
      </c>
      <c r="K30" s="83"/>
      <c r="L30" s="83"/>
      <c r="M30" s="83"/>
      <c r="N30" s="83"/>
      <c r="O30" s="118" t="str">
        <f t="shared" ref="O30:O31" si="22">IF((L30-M30-N30)&lt;=0,"",L30-M30-N30)</f>
        <v/>
      </c>
      <c r="P30" s="119" t="str">
        <f t="shared" ref="P30:P31" si="23">IF((L30-M30-N30)&gt;=0,"",L30-M30-N30)</f>
        <v/>
      </c>
    </row>
    <row r="31" spans="1:16" ht="12" customHeight="1" x14ac:dyDescent="0.25">
      <c r="A31" s="395"/>
      <c r="B31" s="396"/>
      <c r="C31" s="87" t="s">
        <v>43</v>
      </c>
      <c r="D31" s="114"/>
      <c r="E31" s="104"/>
      <c r="F31" s="104"/>
      <c r="G31" s="104"/>
      <c r="H31" s="104"/>
      <c r="I31" s="104"/>
      <c r="J31" s="86">
        <f t="shared" si="21"/>
        <v>0</v>
      </c>
      <c r="K31" s="104"/>
      <c r="L31" s="104"/>
      <c r="M31" s="104"/>
      <c r="N31" s="104"/>
      <c r="O31" s="115" t="str">
        <f t="shared" si="22"/>
        <v/>
      </c>
      <c r="P31" s="116" t="str">
        <f t="shared" si="23"/>
        <v/>
      </c>
    </row>
    <row r="32" spans="1:16" ht="12" customHeight="1" x14ac:dyDescent="0.25">
      <c r="A32" s="395"/>
      <c r="B32" s="396"/>
      <c r="C32" s="85" t="s">
        <v>44</v>
      </c>
      <c r="D32" s="101">
        <f t="shared" ref="D32:N32" si="24">SUM(D30:D31)</f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>
        <f t="shared" si="24"/>
        <v>0</v>
      </c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ref="O32:P32" si="25">SUM(O30:O31)</f>
        <v>0</v>
      </c>
      <c r="P32" s="100">
        <f t="shared" si="25"/>
        <v>0</v>
      </c>
    </row>
    <row r="33" spans="1:16" ht="12" customHeight="1" x14ac:dyDescent="0.25">
      <c r="A33" s="395" t="str">
        <f>IF('EŠ-1-og_ŠGP'!A18="","",'EŠ-1-og_ŠGP'!A18)</f>
        <v/>
      </c>
      <c r="B33" s="396">
        <f>'EŠ-1-og_ŠGP'!V18</f>
        <v>0</v>
      </c>
      <c r="C33" s="87" t="s">
        <v>42</v>
      </c>
      <c r="D33" s="114"/>
      <c r="E33" s="104"/>
      <c r="F33" s="104"/>
      <c r="G33" s="104"/>
      <c r="H33" s="104"/>
      <c r="I33" s="104"/>
      <c r="J33" s="86">
        <f t="shared" ref="J33:J34" si="26">SUM(D33:I33)</f>
        <v>0</v>
      </c>
      <c r="K33" s="104"/>
      <c r="L33" s="104"/>
      <c r="M33" s="104"/>
      <c r="N33" s="104"/>
      <c r="O33" s="115" t="str">
        <f t="shared" ref="O33:O34" si="27">IF((L33-M33-N33)&lt;=0,"",L33-M33-N33)</f>
        <v/>
      </c>
      <c r="P33" s="116" t="str">
        <f t="shared" ref="P33:P34" si="28">IF((L33-M33-N33)&gt;=0,"",L33-M33-N33)</f>
        <v/>
      </c>
    </row>
    <row r="34" spans="1:16" ht="12" customHeight="1" x14ac:dyDescent="0.25">
      <c r="A34" s="395"/>
      <c r="B34" s="396"/>
      <c r="C34" s="87" t="s">
        <v>43</v>
      </c>
      <c r="D34" s="117"/>
      <c r="E34" s="83"/>
      <c r="F34" s="83"/>
      <c r="G34" s="83"/>
      <c r="H34" s="83"/>
      <c r="I34" s="83"/>
      <c r="J34" s="84">
        <f t="shared" si="26"/>
        <v>0</v>
      </c>
      <c r="K34" s="83"/>
      <c r="L34" s="83"/>
      <c r="M34" s="83"/>
      <c r="N34" s="83"/>
      <c r="O34" s="118" t="str">
        <f t="shared" si="27"/>
        <v/>
      </c>
      <c r="P34" s="119" t="str">
        <f t="shared" si="28"/>
        <v/>
      </c>
    </row>
    <row r="35" spans="1:16" ht="12" customHeight="1" x14ac:dyDescent="0.25">
      <c r="A35" s="395"/>
      <c r="B35" s="396"/>
      <c r="C35" s="85" t="s">
        <v>44</v>
      </c>
      <c r="D35" s="96">
        <f t="shared" ref="D35:N35" si="29">SUM(D33:D34)</f>
        <v>0</v>
      </c>
      <c r="E35" s="86">
        <f t="shared" si="29"/>
        <v>0</v>
      </c>
      <c r="F35" s="86">
        <f t="shared" si="29"/>
        <v>0</v>
      </c>
      <c r="G35" s="86">
        <f t="shared" si="29"/>
        <v>0</v>
      </c>
      <c r="H35" s="86">
        <f t="shared" si="29"/>
        <v>0</v>
      </c>
      <c r="I35" s="86">
        <f t="shared" si="29"/>
        <v>0</v>
      </c>
      <c r="J35" s="86">
        <f t="shared" si="29"/>
        <v>0</v>
      </c>
      <c r="K35" s="86">
        <f t="shared" si="29"/>
        <v>0</v>
      </c>
      <c r="L35" s="86">
        <f t="shared" si="29"/>
        <v>0</v>
      </c>
      <c r="M35" s="86">
        <f t="shared" si="29"/>
        <v>0</v>
      </c>
      <c r="N35" s="86">
        <f t="shared" si="29"/>
        <v>0</v>
      </c>
      <c r="O35" s="86">
        <f t="shared" ref="O35:P35" si="30">SUM(O33:O34)</f>
        <v>0</v>
      </c>
      <c r="P35" s="98">
        <f t="shared" si="30"/>
        <v>0</v>
      </c>
    </row>
    <row r="36" spans="1:16" ht="12" customHeight="1" x14ac:dyDescent="0.25">
      <c r="A36" s="395" t="str">
        <f>IF('EŠ-1-og_ŠGP'!A19="","",'EŠ-1-og_ŠGP'!A19)</f>
        <v/>
      </c>
      <c r="B36" s="396">
        <f>'EŠ-1-og_ŠGP'!V19</f>
        <v>0</v>
      </c>
      <c r="C36" s="87" t="s">
        <v>42</v>
      </c>
      <c r="D36" s="117"/>
      <c r="E36" s="83"/>
      <c r="F36" s="83"/>
      <c r="G36" s="83"/>
      <c r="H36" s="83"/>
      <c r="I36" s="83"/>
      <c r="J36" s="84">
        <f t="shared" ref="J36:J37" si="31">SUM(D36:I36)</f>
        <v>0</v>
      </c>
      <c r="K36" s="83"/>
      <c r="L36" s="83"/>
      <c r="M36" s="83"/>
      <c r="N36" s="83"/>
      <c r="O36" s="118" t="str">
        <f t="shared" ref="O36:O37" si="32">IF((L36-M36-N36)&lt;=0,"",L36-M36-N36)</f>
        <v/>
      </c>
      <c r="P36" s="119" t="str">
        <f t="shared" ref="P36:P37" si="33">IF((L36-M36-N36)&gt;=0,"",L36-M36-N36)</f>
        <v/>
      </c>
    </row>
    <row r="37" spans="1:16" ht="12" customHeight="1" x14ac:dyDescent="0.25">
      <c r="A37" s="395"/>
      <c r="B37" s="396"/>
      <c r="C37" s="87" t="s">
        <v>43</v>
      </c>
      <c r="D37" s="114"/>
      <c r="E37" s="104"/>
      <c r="F37" s="104"/>
      <c r="G37" s="104"/>
      <c r="H37" s="104"/>
      <c r="I37" s="104"/>
      <c r="J37" s="86">
        <f t="shared" si="31"/>
        <v>0</v>
      </c>
      <c r="K37" s="104"/>
      <c r="L37" s="104"/>
      <c r="M37" s="104"/>
      <c r="N37" s="104"/>
      <c r="O37" s="115" t="str">
        <f t="shared" si="32"/>
        <v/>
      </c>
      <c r="P37" s="116" t="str">
        <f t="shared" si="33"/>
        <v/>
      </c>
    </row>
    <row r="38" spans="1:16" ht="12" customHeight="1" x14ac:dyDescent="0.25">
      <c r="A38" s="395"/>
      <c r="B38" s="396"/>
      <c r="C38" s="85" t="s">
        <v>44</v>
      </c>
      <c r="D38" s="101">
        <f t="shared" ref="D38:N38" si="34">SUM(D36:D37)</f>
        <v>0</v>
      </c>
      <c r="E38" s="84">
        <f t="shared" si="34"/>
        <v>0</v>
      </c>
      <c r="F38" s="84">
        <f t="shared" si="34"/>
        <v>0</v>
      </c>
      <c r="G38" s="84">
        <f t="shared" si="34"/>
        <v>0</v>
      </c>
      <c r="H38" s="84">
        <f t="shared" si="34"/>
        <v>0</v>
      </c>
      <c r="I38" s="84">
        <f t="shared" si="34"/>
        <v>0</v>
      </c>
      <c r="J38" s="84">
        <f t="shared" si="34"/>
        <v>0</v>
      </c>
      <c r="K38" s="84">
        <f t="shared" si="34"/>
        <v>0</v>
      </c>
      <c r="L38" s="84">
        <f t="shared" si="34"/>
        <v>0</v>
      </c>
      <c r="M38" s="84">
        <f t="shared" si="34"/>
        <v>0</v>
      </c>
      <c r="N38" s="84">
        <f t="shared" si="34"/>
        <v>0</v>
      </c>
      <c r="O38" s="84">
        <f t="shared" ref="O38:P38" si="35">SUM(O36:O37)</f>
        <v>0</v>
      </c>
      <c r="P38" s="100">
        <f t="shared" si="35"/>
        <v>0</v>
      </c>
    </row>
    <row r="39" spans="1:16" ht="12" customHeight="1" x14ac:dyDescent="0.25">
      <c r="A39" s="395" t="str">
        <f>IF('EŠ-1-og_ŠGP'!A20="","",'EŠ-1-og_ŠGP'!A20)</f>
        <v/>
      </c>
      <c r="B39" s="396">
        <f>'EŠ-1-og_ŠGP'!V20</f>
        <v>0</v>
      </c>
      <c r="C39" s="87" t="s">
        <v>42</v>
      </c>
      <c r="D39" s="114"/>
      <c r="E39" s="104"/>
      <c r="F39" s="104"/>
      <c r="G39" s="104"/>
      <c r="H39" s="104"/>
      <c r="I39" s="104"/>
      <c r="J39" s="86">
        <f t="shared" ref="J39:J40" si="36">SUM(D39:I39)</f>
        <v>0</v>
      </c>
      <c r="K39" s="104"/>
      <c r="L39" s="104"/>
      <c r="M39" s="104"/>
      <c r="N39" s="104"/>
      <c r="O39" s="115" t="str">
        <f t="shared" ref="O39:O40" si="37">IF((L39-M39-N39)&lt;=0,"",L39-M39-N39)</f>
        <v/>
      </c>
      <c r="P39" s="116" t="str">
        <f t="shared" ref="P39:P40" si="38">IF((L39-M39-N39)&gt;=0,"",L39-M39-N39)</f>
        <v/>
      </c>
    </row>
    <row r="40" spans="1:16" ht="12" customHeight="1" x14ac:dyDescent="0.25">
      <c r="A40" s="395"/>
      <c r="B40" s="396"/>
      <c r="C40" s="87" t="s">
        <v>43</v>
      </c>
      <c r="D40" s="117"/>
      <c r="E40" s="83"/>
      <c r="F40" s="83"/>
      <c r="G40" s="83"/>
      <c r="H40" s="83"/>
      <c r="I40" s="83"/>
      <c r="J40" s="84">
        <f t="shared" si="36"/>
        <v>0</v>
      </c>
      <c r="K40" s="83"/>
      <c r="L40" s="83"/>
      <c r="M40" s="83"/>
      <c r="N40" s="83"/>
      <c r="O40" s="118" t="str">
        <f t="shared" si="37"/>
        <v/>
      </c>
      <c r="P40" s="119" t="str">
        <f t="shared" si="38"/>
        <v/>
      </c>
    </row>
    <row r="41" spans="1:16" ht="12" customHeight="1" x14ac:dyDescent="0.25">
      <c r="A41" s="395"/>
      <c r="B41" s="396"/>
      <c r="C41" s="85" t="s">
        <v>44</v>
      </c>
      <c r="D41" s="96">
        <f t="shared" ref="D41:N41" si="39">SUM(D39:D40)</f>
        <v>0</v>
      </c>
      <c r="E41" s="86">
        <f t="shared" si="39"/>
        <v>0</v>
      </c>
      <c r="F41" s="86">
        <f t="shared" si="39"/>
        <v>0</v>
      </c>
      <c r="G41" s="86">
        <f t="shared" si="39"/>
        <v>0</v>
      </c>
      <c r="H41" s="86">
        <f t="shared" si="39"/>
        <v>0</v>
      </c>
      <c r="I41" s="86">
        <f t="shared" si="39"/>
        <v>0</v>
      </c>
      <c r="J41" s="86">
        <f t="shared" si="39"/>
        <v>0</v>
      </c>
      <c r="K41" s="86">
        <f t="shared" si="39"/>
        <v>0</v>
      </c>
      <c r="L41" s="86">
        <f t="shared" si="39"/>
        <v>0</v>
      </c>
      <c r="M41" s="86">
        <f t="shared" si="39"/>
        <v>0</v>
      </c>
      <c r="N41" s="86">
        <f t="shared" si="39"/>
        <v>0</v>
      </c>
      <c r="O41" s="86">
        <f t="shared" ref="O41:P41" si="40">SUM(O39:O40)</f>
        <v>0</v>
      </c>
      <c r="P41" s="98">
        <f t="shared" si="40"/>
        <v>0</v>
      </c>
    </row>
    <row r="42" spans="1:16" ht="12" customHeight="1" x14ac:dyDescent="0.25">
      <c r="A42" s="395" t="str">
        <f>IF('EŠ-1-og_ŠGP'!A21="","",'EŠ-1-og_ŠGP'!A21)</f>
        <v/>
      </c>
      <c r="B42" s="396">
        <f>'EŠ-1-og_ŠGP'!V21</f>
        <v>0</v>
      </c>
      <c r="C42" s="87" t="s">
        <v>42</v>
      </c>
      <c r="D42" s="117"/>
      <c r="E42" s="83"/>
      <c r="F42" s="83"/>
      <c r="G42" s="83"/>
      <c r="H42" s="83"/>
      <c r="I42" s="83"/>
      <c r="J42" s="84">
        <f t="shared" ref="J42:J43" si="41">SUM(D42:I42)</f>
        <v>0</v>
      </c>
      <c r="K42" s="83"/>
      <c r="L42" s="83"/>
      <c r="M42" s="83"/>
      <c r="N42" s="83"/>
      <c r="O42" s="118" t="str">
        <f t="shared" ref="O42:O43" si="42">IF((L42-M42-N42)&lt;=0,"",L42-M42-N42)</f>
        <v/>
      </c>
      <c r="P42" s="119" t="str">
        <f t="shared" ref="P42:P43" si="43">IF((L42-M42-N42)&gt;=0,"",L42-M42-N42)</f>
        <v/>
      </c>
    </row>
    <row r="43" spans="1:16" ht="12" customHeight="1" x14ac:dyDescent="0.25">
      <c r="A43" s="395"/>
      <c r="B43" s="396"/>
      <c r="C43" s="87" t="s">
        <v>43</v>
      </c>
      <c r="D43" s="114"/>
      <c r="E43" s="104"/>
      <c r="F43" s="104"/>
      <c r="G43" s="104"/>
      <c r="H43" s="104"/>
      <c r="I43" s="104"/>
      <c r="J43" s="86">
        <f t="shared" si="41"/>
        <v>0</v>
      </c>
      <c r="K43" s="104"/>
      <c r="L43" s="104"/>
      <c r="M43" s="104"/>
      <c r="N43" s="104"/>
      <c r="O43" s="115" t="str">
        <f t="shared" si="42"/>
        <v/>
      </c>
      <c r="P43" s="116" t="str">
        <f t="shared" si="43"/>
        <v/>
      </c>
    </row>
    <row r="44" spans="1:16" ht="12" customHeight="1" x14ac:dyDescent="0.25">
      <c r="A44" s="395"/>
      <c r="B44" s="396"/>
      <c r="C44" s="85" t="s">
        <v>44</v>
      </c>
      <c r="D44" s="101">
        <f t="shared" ref="D44:N44" si="44">SUM(D42:D43)</f>
        <v>0</v>
      </c>
      <c r="E44" s="84">
        <f t="shared" si="44"/>
        <v>0</v>
      </c>
      <c r="F44" s="84">
        <f t="shared" si="44"/>
        <v>0</v>
      </c>
      <c r="G44" s="84">
        <f t="shared" si="44"/>
        <v>0</v>
      </c>
      <c r="H44" s="84">
        <f t="shared" si="44"/>
        <v>0</v>
      </c>
      <c r="I44" s="84">
        <f t="shared" si="44"/>
        <v>0</v>
      </c>
      <c r="J44" s="84">
        <f t="shared" si="44"/>
        <v>0</v>
      </c>
      <c r="K44" s="84">
        <f t="shared" si="44"/>
        <v>0</v>
      </c>
      <c r="L44" s="84">
        <f t="shared" si="44"/>
        <v>0</v>
      </c>
      <c r="M44" s="84">
        <f t="shared" si="44"/>
        <v>0</v>
      </c>
      <c r="N44" s="84">
        <f t="shared" si="44"/>
        <v>0</v>
      </c>
      <c r="O44" s="84">
        <f t="shared" ref="O44:P44" si="45">SUM(O42:O43)</f>
        <v>0</v>
      </c>
      <c r="P44" s="100">
        <f t="shared" si="45"/>
        <v>0</v>
      </c>
    </row>
    <row r="45" spans="1:16" ht="12" customHeight="1" x14ac:dyDescent="0.25">
      <c r="A45" s="395" t="str">
        <f>IF('EŠ-1-og_ŠGP'!A22="","",'EŠ-1-og_ŠGP'!A22)</f>
        <v/>
      </c>
      <c r="B45" s="396">
        <f>'EŠ-1-og_ŠGP'!V22</f>
        <v>0</v>
      </c>
      <c r="C45" s="87" t="s">
        <v>42</v>
      </c>
      <c r="D45" s="114"/>
      <c r="E45" s="104"/>
      <c r="F45" s="104"/>
      <c r="G45" s="104"/>
      <c r="H45" s="104"/>
      <c r="I45" s="104"/>
      <c r="J45" s="86">
        <f t="shared" ref="J45:J46" si="46">SUM(D45:I45)</f>
        <v>0</v>
      </c>
      <c r="K45" s="104"/>
      <c r="L45" s="104"/>
      <c r="M45" s="104"/>
      <c r="N45" s="104"/>
      <c r="O45" s="115" t="str">
        <f t="shared" ref="O45:O46" si="47">IF((L45-M45-N45)&lt;=0,"",L45-M45-N45)</f>
        <v/>
      </c>
      <c r="P45" s="116" t="str">
        <f t="shared" ref="P45:P46" si="48">IF((L45-M45-N45)&gt;=0,"",L45-M45-N45)</f>
        <v/>
      </c>
    </row>
    <row r="46" spans="1:16" ht="12" customHeight="1" x14ac:dyDescent="0.25">
      <c r="A46" s="395"/>
      <c r="B46" s="396"/>
      <c r="C46" s="87" t="s">
        <v>43</v>
      </c>
      <c r="D46" s="117"/>
      <c r="E46" s="83"/>
      <c r="F46" s="83"/>
      <c r="G46" s="83"/>
      <c r="H46" s="83"/>
      <c r="I46" s="83"/>
      <c r="J46" s="84">
        <f t="shared" si="46"/>
        <v>0</v>
      </c>
      <c r="K46" s="83"/>
      <c r="L46" s="83"/>
      <c r="M46" s="83"/>
      <c r="N46" s="83"/>
      <c r="O46" s="118" t="str">
        <f t="shared" si="47"/>
        <v/>
      </c>
      <c r="P46" s="119" t="str">
        <f t="shared" si="48"/>
        <v/>
      </c>
    </row>
    <row r="47" spans="1:16" ht="12" customHeight="1" x14ac:dyDescent="0.25">
      <c r="A47" s="395"/>
      <c r="B47" s="396"/>
      <c r="C47" s="85" t="s">
        <v>44</v>
      </c>
      <c r="D47" s="96">
        <f t="shared" ref="D47:N47" si="49">SUM(D45:D46)</f>
        <v>0</v>
      </c>
      <c r="E47" s="86">
        <f t="shared" si="49"/>
        <v>0</v>
      </c>
      <c r="F47" s="86">
        <f t="shared" si="49"/>
        <v>0</v>
      </c>
      <c r="G47" s="86">
        <f t="shared" si="49"/>
        <v>0</v>
      </c>
      <c r="H47" s="86">
        <f t="shared" si="49"/>
        <v>0</v>
      </c>
      <c r="I47" s="86">
        <f t="shared" si="49"/>
        <v>0</v>
      </c>
      <c r="J47" s="86">
        <f t="shared" si="49"/>
        <v>0</v>
      </c>
      <c r="K47" s="86">
        <f t="shared" si="49"/>
        <v>0</v>
      </c>
      <c r="L47" s="86">
        <f t="shared" si="49"/>
        <v>0</v>
      </c>
      <c r="M47" s="86">
        <f t="shared" si="49"/>
        <v>0</v>
      </c>
      <c r="N47" s="86">
        <f t="shared" si="49"/>
        <v>0</v>
      </c>
      <c r="O47" s="86">
        <f t="shared" ref="O47:P47" si="50">SUM(O45:O46)</f>
        <v>0</v>
      </c>
      <c r="P47" s="98">
        <f t="shared" si="50"/>
        <v>0</v>
      </c>
    </row>
    <row r="48" spans="1:16" x14ac:dyDescent="0.25">
      <c r="A48" s="395" t="str">
        <f>IF('EŠ-1-og_ŠGP'!A23="","",'EŠ-1-og_ŠGP'!A23)</f>
        <v/>
      </c>
      <c r="B48" s="396">
        <f>'EŠ-1-og_ŠGP'!V23</f>
        <v>0</v>
      </c>
      <c r="C48" s="87" t="s">
        <v>42</v>
      </c>
      <c r="D48" s="117"/>
      <c r="E48" s="83"/>
      <c r="F48" s="83"/>
      <c r="G48" s="83"/>
      <c r="H48" s="83"/>
      <c r="I48" s="83"/>
      <c r="J48" s="84">
        <f t="shared" ref="J48:J49" si="51">SUM(D48:I48)</f>
        <v>0</v>
      </c>
      <c r="K48" s="83"/>
      <c r="L48" s="83"/>
      <c r="M48" s="83"/>
      <c r="N48" s="83"/>
      <c r="O48" s="118" t="str">
        <f t="shared" ref="O48:O49" si="52">IF((L48-M48-N48)&lt;=0,"",L48-M48-N48)</f>
        <v/>
      </c>
      <c r="P48" s="119" t="str">
        <f t="shared" ref="P48:P49" si="53">IF((L48-M48-N48)&gt;=0,"",L48-M48-N48)</f>
        <v/>
      </c>
    </row>
    <row r="49" spans="1:16" x14ac:dyDescent="0.25">
      <c r="A49" s="395"/>
      <c r="B49" s="396"/>
      <c r="C49" s="87" t="s">
        <v>43</v>
      </c>
      <c r="D49" s="114"/>
      <c r="E49" s="104"/>
      <c r="F49" s="104"/>
      <c r="G49" s="104"/>
      <c r="H49" s="104"/>
      <c r="I49" s="104"/>
      <c r="J49" s="86">
        <f t="shared" si="51"/>
        <v>0</v>
      </c>
      <c r="K49" s="104"/>
      <c r="L49" s="104"/>
      <c r="M49" s="104"/>
      <c r="N49" s="104"/>
      <c r="O49" s="115" t="str">
        <f t="shared" si="52"/>
        <v/>
      </c>
      <c r="P49" s="116" t="str">
        <f t="shared" si="53"/>
        <v/>
      </c>
    </row>
    <row r="50" spans="1:16" x14ac:dyDescent="0.25">
      <c r="A50" s="395"/>
      <c r="B50" s="396"/>
      <c r="C50" s="85" t="s">
        <v>44</v>
      </c>
      <c r="D50" s="101">
        <f t="shared" ref="D50:N50" si="54">SUM(D48:D49)</f>
        <v>0</v>
      </c>
      <c r="E50" s="84">
        <f t="shared" si="54"/>
        <v>0</v>
      </c>
      <c r="F50" s="84">
        <f t="shared" si="54"/>
        <v>0</v>
      </c>
      <c r="G50" s="84">
        <f t="shared" si="54"/>
        <v>0</v>
      </c>
      <c r="H50" s="84">
        <f t="shared" si="54"/>
        <v>0</v>
      </c>
      <c r="I50" s="84">
        <f t="shared" si="54"/>
        <v>0</v>
      </c>
      <c r="J50" s="84">
        <f t="shared" si="54"/>
        <v>0</v>
      </c>
      <c r="K50" s="84">
        <f t="shared" si="54"/>
        <v>0</v>
      </c>
      <c r="L50" s="84">
        <f t="shared" si="54"/>
        <v>0</v>
      </c>
      <c r="M50" s="84">
        <f t="shared" si="54"/>
        <v>0</v>
      </c>
      <c r="N50" s="84">
        <f t="shared" si="54"/>
        <v>0</v>
      </c>
      <c r="O50" s="84">
        <f t="shared" ref="O50:P50" si="55">SUM(O48:O49)</f>
        <v>0</v>
      </c>
      <c r="P50" s="100">
        <f t="shared" si="55"/>
        <v>0</v>
      </c>
    </row>
    <row r="51" spans="1:16" x14ac:dyDescent="0.25">
      <c r="A51" s="401" t="str">
        <f>IF('EŠ-1-og_ŠGP'!A24="","",'EŠ-1-og_ŠGP'!A24)</f>
        <v/>
      </c>
      <c r="B51" s="396">
        <f>'EŠ-1-og_ŠGP'!V24</f>
        <v>0</v>
      </c>
      <c r="C51" s="88" t="s">
        <v>42</v>
      </c>
      <c r="D51" s="114"/>
      <c r="E51" s="104"/>
      <c r="F51" s="104"/>
      <c r="G51" s="104"/>
      <c r="H51" s="104"/>
      <c r="I51" s="104"/>
      <c r="J51" s="86">
        <f t="shared" ref="J51:J52" si="56">SUM(D51:I51)</f>
        <v>0</v>
      </c>
      <c r="K51" s="104"/>
      <c r="L51" s="104"/>
      <c r="M51" s="104"/>
      <c r="N51" s="104"/>
      <c r="O51" s="115" t="str">
        <f t="shared" ref="O51:O52" si="57">IF((L51-M51-N51)&lt;=0,"",L51-M51-N51)</f>
        <v/>
      </c>
      <c r="P51" s="116" t="str">
        <f t="shared" ref="P51:P52" si="58">IF((L51-M51-N51)&gt;=0,"",L51-M51-N51)</f>
        <v/>
      </c>
    </row>
    <row r="52" spans="1:16" x14ac:dyDescent="0.25">
      <c r="A52" s="401"/>
      <c r="B52" s="396"/>
      <c r="C52" s="88" t="s">
        <v>43</v>
      </c>
      <c r="D52" s="117"/>
      <c r="E52" s="83"/>
      <c r="F52" s="83"/>
      <c r="G52" s="83"/>
      <c r="H52" s="83"/>
      <c r="I52" s="83"/>
      <c r="J52" s="84">
        <f t="shared" si="56"/>
        <v>0</v>
      </c>
      <c r="K52" s="83"/>
      <c r="L52" s="83"/>
      <c r="M52" s="83"/>
      <c r="N52" s="83"/>
      <c r="O52" s="118" t="str">
        <f t="shared" si="57"/>
        <v/>
      </c>
      <c r="P52" s="119" t="str">
        <f t="shared" si="58"/>
        <v/>
      </c>
    </row>
    <row r="53" spans="1:16" x14ac:dyDescent="0.25">
      <c r="A53" s="401"/>
      <c r="B53" s="396"/>
      <c r="C53" s="86" t="s">
        <v>44</v>
      </c>
      <c r="D53" s="96">
        <f t="shared" ref="D53:N53" si="59">SUM(D51:D52)</f>
        <v>0</v>
      </c>
      <c r="E53" s="86">
        <f t="shared" si="59"/>
        <v>0</v>
      </c>
      <c r="F53" s="86">
        <f t="shared" si="59"/>
        <v>0</v>
      </c>
      <c r="G53" s="86">
        <f t="shared" si="59"/>
        <v>0</v>
      </c>
      <c r="H53" s="86">
        <f t="shared" si="59"/>
        <v>0</v>
      </c>
      <c r="I53" s="86">
        <f t="shared" si="59"/>
        <v>0</v>
      </c>
      <c r="J53" s="86">
        <f t="shared" si="59"/>
        <v>0</v>
      </c>
      <c r="K53" s="86">
        <f>SUM(K51:K52)</f>
        <v>0</v>
      </c>
      <c r="L53" s="86">
        <f t="shared" si="59"/>
        <v>0</v>
      </c>
      <c r="M53" s="86">
        <f t="shared" si="59"/>
        <v>0</v>
      </c>
      <c r="N53" s="86">
        <f t="shared" si="59"/>
        <v>0</v>
      </c>
      <c r="O53" s="86">
        <f>SUM(O51:O52)</f>
        <v>0</v>
      </c>
      <c r="P53" s="98">
        <f t="shared" ref="P53" si="60">SUM(P51:P52)</f>
        <v>0</v>
      </c>
    </row>
    <row r="54" spans="1:16" x14ac:dyDescent="0.25">
      <c r="A54" s="400" t="s">
        <v>218</v>
      </c>
      <c r="B54" s="396">
        <f>SUM(B15:B53)</f>
        <v>0</v>
      </c>
      <c r="C54" s="82" t="s">
        <v>42</v>
      </c>
      <c r="D54" s="101">
        <f>SUM(D15,D18,D21,D24,D27,D33,D36,D39,D42,D45,D48,D30,D51)</f>
        <v>0</v>
      </c>
      <c r="E54" s="84">
        <f t="shared" ref="E54:P55" si="61">SUM(E15,E18,E21,E24,E27,E33,E36,E39,E42,E45,E48,E30,E51)</f>
        <v>0</v>
      </c>
      <c r="F54" s="84">
        <f t="shared" si="61"/>
        <v>0</v>
      </c>
      <c r="G54" s="84">
        <f t="shared" si="61"/>
        <v>0</v>
      </c>
      <c r="H54" s="84">
        <f t="shared" si="61"/>
        <v>0</v>
      </c>
      <c r="I54" s="84">
        <f t="shared" si="61"/>
        <v>0</v>
      </c>
      <c r="J54" s="84">
        <f t="shared" si="61"/>
        <v>0</v>
      </c>
      <c r="K54" s="84">
        <f t="shared" si="61"/>
        <v>0</v>
      </c>
      <c r="L54" s="84">
        <f t="shared" si="61"/>
        <v>0</v>
      </c>
      <c r="M54" s="84">
        <f t="shared" si="61"/>
        <v>0</v>
      </c>
      <c r="N54" s="84">
        <f t="shared" si="61"/>
        <v>0</v>
      </c>
      <c r="O54" s="84">
        <f t="shared" si="61"/>
        <v>0</v>
      </c>
      <c r="P54" s="119">
        <f t="shared" si="61"/>
        <v>0</v>
      </c>
    </row>
    <row r="55" spans="1:16" x14ac:dyDescent="0.25">
      <c r="A55" s="400"/>
      <c r="B55" s="396"/>
      <c r="C55" s="82" t="s">
        <v>43</v>
      </c>
      <c r="D55" s="96">
        <f>SUM(D16,D19,D22,D25,D28,D34,D37,D40,D43,D46,D49,D31,D52)</f>
        <v>0</v>
      </c>
      <c r="E55" s="86">
        <f t="shared" si="61"/>
        <v>0</v>
      </c>
      <c r="F55" s="86">
        <f t="shared" si="61"/>
        <v>0</v>
      </c>
      <c r="G55" s="86">
        <f t="shared" si="61"/>
        <v>0</v>
      </c>
      <c r="H55" s="86">
        <f t="shared" si="61"/>
        <v>0</v>
      </c>
      <c r="I55" s="86">
        <f t="shared" si="61"/>
        <v>0</v>
      </c>
      <c r="J55" s="86">
        <f t="shared" si="61"/>
        <v>0</v>
      </c>
      <c r="K55" s="86">
        <f t="shared" si="61"/>
        <v>0</v>
      </c>
      <c r="L55" s="86">
        <f t="shared" si="61"/>
        <v>0</v>
      </c>
      <c r="M55" s="86">
        <f t="shared" si="61"/>
        <v>0</v>
      </c>
      <c r="N55" s="86">
        <f t="shared" si="61"/>
        <v>0</v>
      </c>
      <c r="O55" s="86">
        <f t="shared" si="61"/>
        <v>0</v>
      </c>
      <c r="P55" s="116">
        <f t="shared" si="61"/>
        <v>0</v>
      </c>
    </row>
    <row r="56" spans="1:16" x14ac:dyDescent="0.25">
      <c r="A56" s="400"/>
      <c r="B56" s="396"/>
      <c r="C56" s="82" t="s">
        <v>44</v>
      </c>
      <c r="D56" s="370">
        <f t="shared" ref="D56:O56" si="62">SUM(D54:D55)</f>
        <v>0</v>
      </c>
      <c r="E56" s="371">
        <f t="shared" si="62"/>
        <v>0</v>
      </c>
      <c r="F56" s="371">
        <f t="shared" si="62"/>
        <v>0</v>
      </c>
      <c r="G56" s="371">
        <f t="shared" si="62"/>
        <v>0</v>
      </c>
      <c r="H56" s="371">
        <f t="shared" si="62"/>
        <v>0</v>
      </c>
      <c r="I56" s="371">
        <f t="shared" si="62"/>
        <v>0</v>
      </c>
      <c r="J56" s="371">
        <f t="shared" si="62"/>
        <v>0</v>
      </c>
      <c r="K56" s="371">
        <f t="shared" si="62"/>
        <v>0</v>
      </c>
      <c r="L56" s="371">
        <f t="shared" si="62"/>
        <v>0</v>
      </c>
      <c r="M56" s="371">
        <f t="shared" si="62"/>
        <v>0</v>
      </c>
      <c r="N56" s="371">
        <f t="shared" si="62"/>
        <v>0</v>
      </c>
      <c r="O56" s="371">
        <f t="shared" si="62"/>
        <v>0</v>
      </c>
      <c r="P56" s="372">
        <f>SUM(P54:P55)</f>
        <v>0</v>
      </c>
    </row>
    <row r="59" spans="1:16" x14ac:dyDescent="0.25">
      <c r="A59" s="111"/>
      <c r="B59" s="111"/>
      <c r="C59" s="344" t="s">
        <v>284</v>
      </c>
      <c r="D59" s="341" t="str">
        <f>'EŠ-1-og_ŠGP'!E37</f>
        <v>_______. godine</v>
      </c>
      <c r="E59" s="341"/>
      <c r="F59" s="341"/>
      <c r="G59" s="45"/>
      <c r="H59" s="346" t="s">
        <v>285</v>
      </c>
      <c r="I59" s="67"/>
      <c r="J59" s="45"/>
      <c r="K59" s="344" t="s">
        <v>286</v>
      </c>
      <c r="L59" s="341" t="str">
        <f>'EŠ-1-og_ŠGP'!S37</f>
        <v>__________________________</v>
      </c>
      <c r="M59" s="283"/>
      <c r="N59" s="72"/>
      <c r="O59" s="341"/>
      <c r="P59" s="111"/>
    </row>
  </sheetData>
  <sheetProtection password="C9E9" sheet="1" formatCells="0" formatColumns="0" formatRows="0" selectLockedCells="1"/>
  <mergeCells count="43">
    <mergeCell ref="A48:A50"/>
    <mergeCell ref="B48:B50"/>
    <mergeCell ref="A51:A53"/>
    <mergeCell ref="B51:B53"/>
    <mergeCell ref="A54:A56"/>
    <mergeCell ref="B54:B56"/>
    <mergeCell ref="B21:B23"/>
    <mergeCell ref="A24:A26"/>
    <mergeCell ref="B24:B26"/>
    <mergeCell ref="A27:A29"/>
    <mergeCell ref="B27:B29"/>
    <mergeCell ref="M11:M12"/>
    <mergeCell ref="N11:N12"/>
    <mergeCell ref="K8:M8"/>
    <mergeCell ref="A45:A47"/>
    <mergeCell ref="B45:B47"/>
    <mergeCell ref="A30:A32"/>
    <mergeCell ref="B30:B32"/>
    <mergeCell ref="A33:A35"/>
    <mergeCell ref="B33:B35"/>
    <mergeCell ref="A36:A38"/>
    <mergeCell ref="B36:B38"/>
    <mergeCell ref="A42:A44"/>
    <mergeCell ref="B42:B44"/>
    <mergeCell ref="A39:A41"/>
    <mergeCell ref="B39:B41"/>
    <mergeCell ref="A21:A23"/>
    <mergeCell ref="A15:A17"/>
    <mergeCell ref="B15:B17"/>
    <mergeCell ref="A18:A20"/>
    <mergeCell ref="B18:B20"/>
    <mergeCell ref="A1:P1"/>
    <mergeCell ref="A9:A13"/>
    <mergeCell ref="B9:B13"/>
    <mergeCell ref="C9:C13"/>
    <mergeCell ref="D9:J9"/>
    <mergeCell ref="K9:K12"/>
    <mergeCell ref="M9:N10"/>
    <mergeCell ref="O9:O12"/>
    <mergeCell ref="P9:P12"/>
    <mergeCell ref="D10:J11"/>
    <mergeCell ref="D13:P13"/>
    <mergeCell ref="L9:L12"/>
  </mergeCells>
  <dataValidations disablePrompts="1" count="1">
    <dataValidation type="custom" allowBlank="1" showInputMessage="1" showErrorMessage="1" prompt="Izračun automatski" sqref="C20 C17 C26 C23 C29 C53 C50 C47 C32 C35 C38 C41 C44">
      <formula1>SUM(C15:C16)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3.7109375" style="67" customWidth="1"/>
    <col min="2" max="10" width="9.28515625" style="67" customWidth="1"/>
    <col min="11" max="11" width="8.28515625" style="67" customWidth="1"/>
    <col min="12" max="12" width="8.7109375" style="67" customWidth="1"/>
    <col min="13" max="14" width="9.28515625" style="67" customWidth="1"/>
    <col min="15" max="15" width="8.42578125" style="67" customWidth="1"/>
    <col min="16" max="16" width="6.28515625" style="180" customWidth="1"/>
    <col min="17" max="17" width="9.140625" style="1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121"/>
    </row>
    <row r="2" spans="1:16" x14ac:dyDescent="0.25">
      <c r="A2" s="121" t="s">
        <v>315</v>
      </c>
      <c r="B2" s="121"/>
    </row>
    <row r="3" spans="1:16" ht="13.5" customHeight="1" x14ac:dyDescent="0.25">
      <c r="A3" s="67" t="s">
        <v>260</v>
      </c>
      <c r="E3" s="121"/>
      <c r="F3" s="391" t="s">
        <v>67</v>
      </c>
      <c r="G3" s="391"/>
      <c r="H3" s="391"/>
      <c r="I3" s="121"/>
      <c r="J3" s="121"/>
      <c r="K3" s="121"/>
      <c r="L3" s="121"/>
      <c r="N3" s="181"/>
    </row>
    <row r="4" spans="1:16" x14ac:dyDescent="0.25">
      <c r="A4" s="141"/>
      <c r="B4" s="141"/>
      <c r="C4" s="141"/>
      <c r="D4" s="141"/>
      <c r="E4" s="141"/>
      <c r="F4" s="141"/>
      <c r="G4" s="141"/>
      <c r="H4" s="141"/>
      <c r="I4" s="141"/>
      <c r="N4" s="141"/>
      <c r="O4" s="141"/>
      <c r="P4" s="233"/>
    </row>
    <row r="5" spans="1:16" x14ac:dyDescent="0.25">
      <c r="A5" s="141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C6" s="70">
        <f>'EŠ-1-og_ŠGP'!C4</f>
        <v>0</v>
      </c>
    </row>
    <row r="7" spans="1:16" x14ac:dyDescent="0.25">
      <c r="A7" s="73" t="s">
        <v>214</v>
      </c>
      <c r="C7" s="70">
        <f>'EŠ-1-og_ŠGP'!C5</f>
        <v>0</v>
      </c>
    </row>
    <row r="8" spans="1:16" x14ac:dyDescent="0.25">
      <c r="A8" s="73" t="s">
        <v>215</v>
      </c>
      <c r="C8" s="70">
        <f>'EŠ-1-og_ŠGP'!C6</f>
        <v>0</v>
      </c>
    </row>
    <row r="9" spans="1:16" x14ac:dyDescent="0.25">
      <c r="A9" s="73" t="s">
        <v>216</v>
      </c>
      <c r="C9" s="70">
        <f>'EŠ-1-og_ŠGP'!C7</f>
        <v>0</v>
      </c>
    </row>
    <row r="10" spans="1:16" x14ac:dyDescent="0.25">
      <c r="J10" s="141"/>
      <c r="K10" s="178" t="s">
        <v>254</v>
      </c>
      <c r="L10" s="143">
        <f>'EŠ-1-og_ŠGP'!S25</f>
        <v>0</v>
      </c>
      <c r="M10" s="142" t="s">
        <v>47</v>
      </c>
    </row>
    <row r="11" spans="1:16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21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234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235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234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235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234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235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234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234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235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234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235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234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235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234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235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36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37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algorithmName="SHA-512" hashValue="pU1ZHbS5caHDBLZBNx3x6XAtqfffr0iOfNlBpAV1IEK0wC7DjO0FYUMl9ZISyC178oIhkidRJ8C0bOrKFGiVZQ==" saltValue="dD9zCto2PWQyGaLuEoQClA==" spinCount="100000" sheet="1" formatCells="0" formatColumns="0" formatRows="0" selectLockedCells="1"/>
  <mergeCells count="13">
    <mergeCell ref="B14:N14"/>
    <mergeCell ref="A1:N1"/>
    <mergeCell ref="F3:H3"/>
    <mergeCell ref="J11:J13"/>
    <mergeCell ref="K11:L11"/>
    <mergeCell ref="M11:M13"/>
    <mergeCell ref="N11:N13"/>
    <mergeCell ref="B12:H12"/>
    <mergeCell ref="K12:K13"/>
    <mergeCell ref="L12:L13"/>
    <mergeCell ref="A11:A14"/>
    <mergeCell ref="B11:H11"/>
    <mergeCell ref="I11:I13"/>
  </mergeCells>
  <printOptions horizontalCentered="1"/>
  <pageMargins left="0.59055118110236227" right="0.59055118110236227" top="0.31496062992125984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35"/>
  <sheetViews>
    <sheetView showGridLines="0" zoomScale="130" zoomScaleNormal="130" zoomScaleSheetLayoutView="90" workbookViewId="0">
      <selection activeCell="B16" sqref="B16"/>
    </sheetView>
  </sheetViews>
  <sheetFormatPr defaultRowHeight="15" x14ac:dyDescent="0.25"/>
  <cols>
    <col min="1" max="1" width="13.5703125" style="67" customWidth="1"/>
    <col min="2" max="10" width="9.28515625" style="67" customWidth="1"/>
    <col min="11" max="12" width="8.85546875" style="67" customWidth="1"/>
    <col min="13" max="14" width="9.28515625" style="67" customWidth="1"/>
    <col min="15" max="15" width="8.85546875" style="67"/>
    <col min="16" max="16" width="7.28515625" style="67" customWidth="1"/>
    <col min="17" max="17" width="9.140625" style="67"/>
    <col min="18" max="19" width="9.140625" style="111"/>
    <col min="20" max="20" width="9.140625" style="24"/>
    <col min="21" max="21" width="9.140625" style="5"/>
  </cols>
  <sheetData>
    <row r="1" spans="1:16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121"/>
    </row>
    <row r="2" spans="1:16" ht="12.75" customHeight="1" x14ac:dyDescent="0.25">
      <c r="A2" s="121" t="s">
        <v>316</v>
      </c>
    </row>
    <row r="3" spans="1:16" ht="13.5" customHeight="1" x14ac:dyDescent="0.25">
      <c r="A3" s="67" t="s">
        <v>260</v>
      </c>
      <c r="E3" s="121"/>
      <c r="F3" s="391" t="s">
        <v>337</v>
      </c>
      <c r="G3" s="391"/>
      <c r="H3" s="391"/>
      <c r="I3" s="121"/>
      <c r="J3" s="121"/>
      <c r="K3" s="121"/>
      <c r="L3" s="121"/>
      <c r="N3" s="181"/>
    </row>
    <row r="4" spans="1:16" x14ac:dyDescent="0.25">
      <c r="A4" s="141"/>
      <c r="B4" s="141"/>
      <c r="C4" s="141"/>
      <c r="D4" s="141"/>
      <c r="E4" s="141"/>
      <c r="F4" s="141"/>
      <c r="G4" s="141"/>
      <c r="H4" s="141"/>
      <c r="I4" s="141"/>
      <c r="N4" s="141"/>
      <c r="O4" s="141"/>
      <c r="P4" s="141"/>
    </row>
    <row r="5" spans="1:16" x14ac:dyDescent="0.25">
      <c r="A5" s="140" t="s">
        <v>46</v>
      </c>
      <c r="C5" s="141" t="str">
        <f>'EŠ-1-og_ŠGP'!C3</f>
        <v>31.12.20__. godine</v>
      </c>
    </row>
    <row r="6" spans="1:16" x14ac:dyDescent="0.25">
      <c r="A6" s="73" t="s">
        <v>213</v>
      </c>
      <c r="C6" s="216">
        <f>'EŠ-1-og_ŠGP'!C4</f>
        <v>0</v>
      </c>
    </row>
    <row r="7" spans="1:16" x14ac:dyDescent="0.25">
      <c r="A7" s="73" t="s">
        <v>214</v>
      </c>
      <c r="C7" s="216">
        <f>'EŠ-1-og_ŠGP'!C5</f>
        <v>0</v>
      </c>
    </row>
    <row r="8" spans="1:16" x14ac:dyDescent="0.25">
      <c r="A8" s="73" t="s">
        <v>215</v>
      </c>
      <c r="C8" s="216">
        <f>'EŠ-1-og_ŠGP'!C6</f>
        <v>0</v>
      </c>
    </row>
    <row r="9" spans="1:16" x14ac:dyDescent="0.25">
      <c r="A9" s="73" t="s">
        <v>216</v>
      </c>
      <c r="C9" s="216">
        <f>'EŠ-1-og_ŠGP'!C7</f>
        <v>0</v>
      </c>
    </row>
    <row r="10" spans="1:16" x14ac:dyDescent="0.25">
      <c r="J10" s="141"/>
      <c r="K10" s="178" t="s">
        <v>254</v>
      </c>
      <c r="L10" s="143">
        <f>'EŠ-1-og_ŠGP'!T25</f>
        <v>0</v>
      </c>
      <c r="M10" s="142" t="s">
        <v>47</v>
      </c>
    </row>
    <row r="11" spans="1:16" ht="17.2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18.7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234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235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234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235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234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235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234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234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235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234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235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234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235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234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235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36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37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password="C9E9" sheet="1" formatCells="0" formatColumns="0" formatRows="0" selectLockedCells="1"/>
  <mergeCells count="13">
    <mergeCell ref="A1:N1"/>
    <mergeCell ref="F3:H3"/>
    <mergeCell ref="I11:I13"/>
    <mergeCell ref="J11:J13"/>
    <mergeCell ref="K11:L11"/>
    <mergeCell ref="M11:M13"/>
    <mergeCell ref="N11:N13"/>
    <mergeCell ref="K12:K13"/>
    <mergeCell ref="L12:L13"/>
    <mergeCell ref="A11:A14"/>
    <mergeCell ref="B11:H11"/>
    <mergeCell ref="B12:H12"/>
    <mergeCell ref="B14:N14"/>
  </mergeCells>
  <printOptions horizontalCentered="1"/>
  <pageMargins left="0.59055118110236227" right="0.59055118110236227" top="0.31496062992125984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35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4" style="67" customWidth="1"/>
    <col min="2" max="7" width="9.28515625" style="67" customWidth="1"/>
    <col min="8" max="8" width="8.85546875" style="67" customWidth="1"/>
    <col min="9" max="10" width="9.28515625" style="67" customWidth="1"/>
    <col min="11" max="12" width="8.85546875" style="67" customWidth="1"/>
    <col min="13" max="14" width="9.28515625" style="67" customWidth="1"/>
    <col min="15" max="15" width="8.42578125" style="67" customWidth="1"/>
    <col min="16" max="16" width="6.42578125" style="67" customWidth="1"/>
    <col min="17" max="17" width="9.140625" style="58"/>
    <col min="18" max="18" width="9.140625" style="16"/>
    <col min="19" max="19" width="9.140625" style="18"/>
  </cols>
  <sheetData>
    <row r="1" spans="1:19" ht="16.5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21"/>
      <c r="P1" s="121"/>
    </row>
    <row r="2" spans="1:19" ht="14.25" customHeight="1" x14ac:dyDescent="0.25">
      <c r="A2" s="121" t="s">
        <v>317</v>
      </c>
      <c r="Q2" s="67"/>
      <c r="R2" s="21"/>
      <c r="S2" s="232"/>
    </row>
    <row r="3" spans="1:19" ht="15" customHeight="1" x14ac:dyDescent="0.25">
      <c r="A3" s="67" t="s">
        <v>260</v>
      </c>
      <c r="E3" s="121"/>
      <c r="F3" s="391" t="s">
        <v>262</v>
      </c>
      <c r="G3" s="391"/>
      <c r="H3" s="391"/>
      <c r="I3" s="121"/>
      <c r="J3" s="121"/>
      <c r="K3" s="69"/>
      <c r="L3" s="69"/>
      <c r="N3" s="181"/>
      <c r="Q3" s="67"/>
      <c r="R3" s="21"/>
      <c r="S3" s="232"/>
    </row>
    <row r="4" spans="1:19" ht="13.5" customHeight="1" x14ac:dyDescent="0.25">
      <c r="A4" s="141"/>
      <c r="B4" s="141"/>
      <c r="C4" s="141"/>
      <c r="D4" s="141"/>
      <c r="E4" s="141"/>
      <c r="F4" s="141"/>
      <c r="G4" s="141"/>
      <c r="H4" s="141"/>
      <c r="I4" s="141"/>
      <c r="N4" s="141"/>
      <c r="O4" s="141"/>
      <c r="P4" s="141"/>
      <c r="Q4" s="67"/>
      <c r="R4" s="21"/>
      <c r="S4" s="232"/>
    </row>
    <row r="5" spans="1:19" x14ac:dyDescent="0.25">
      <c r="A5" s="140" t="s">
        <v>46</v>
      </c>
      <c r="C5" s="141" t="str">
        <f>'EŠ-1-og_ŠGP'!C3</f>
        <v>31.12.20__. godine</v>
      </c>
      <c r="Q5" s="67"/>
      <c r="R5" s="21"/>
      <c r="S5" s="232"/>
    </row>
    <row r="6" spans="1:19" x14ac:dyDescent="0.25">
      <c r="A6" s="73" t="s">
        <v>213</v>
      </c>
      <c r="C6" s="216">
        <f>'EŠ-1-og_ŠGP'!C4</f>
        <v>0</v>
      </c>
      <c r="Q6" s="67"/>
      <c r="R6" s="21"/>
      <c r="S6" s="232"/>
    </row>
    <row r="7" spans="1:19" x14ac:dyDescent="0.25">
      <c r="A7" s="73" t="s">
        <v>214</v>
      </c>
      <c r="C7" s="216">
        <f>'EŠ-1-og_ŠGP'!C5</f>
        <v>0</v>
      </c>
      <c r="Q7" s="67"/>
      <c r="R7" s="21"/>
      <c r="S7" s="232"/>
    </row>
    <row r="8" spans="1:19" x14ac:dyDescent="0.25">
      <c r="A8" s="73" t="s">
        <v>215</v>
      </c>
      <c r="C8" s="216">
        <f>'EŠ-1-og_ŠGP'!C6</f>
        <v>0</v>
      </c>
      <c r="Q8" s="67"/>
      <c r="R8" s="21"/>
      <c r="S8" s="232"/>
    </row>
    <row r="9" spans="1:19" x14ac:dyDescent="0.25">
      <c r="A9" s="73" t="s">
        <v>216</v>
      </c>
      <c r="C9" s="216">
        <f>'EŠ-1-og_ŠGP'!C7</f>
        <v>0</v>
      </c>
      <c r="Q9" s="67"/>
      <c r="R9" s="21"/>
      <c r="S9" s="232"/>
    </row>
    <row r="10" spans="1:19" x14ac:dyDescent="0.25">
      <c r="J10" s="141"/>
      <c r="K10" s="178" t="s">
        <v>254</v>
      </c>
      <c r="L10" s="143">
        <f>'EŠ-1-og_ŠGP'!U25</f>
        <v>0</v>
      </c>
      <c r="M10" s="142" t="s">
        <v>47</v>
      </c>
      <c r="Q10" s="67"/>
      <c r="R10" s="21"/>
      <c r="S10" s="232"/>
    </row>
    <row r="11" spans="1:19" ht="21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  <c r="Q11" s="67"/>
      <c r="R11" s="21"/>
      <c r="S11" s="232"/>
    </row>
    <row r="12" spans="1:19" ht="21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  <c r="Q12" s="67"/>
      <c r="R12" s="21"/>
      <c r="S12" s="232"/>
    </row>
    <row r="13" spans="1:19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  <c r="Q13" s="67"/>
      <c r="R13" s="21"/>
      <c r="S13" s="232"/>
    </row>
    <row r="14" spans="1:19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Q14" s="67"/>
      <c r="R14" s="21"/>
      <c r="S14" s="232"/>
    </row>
    <row r="15" spans="1:19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  <c r="Q15" s="67"/>
      <c r="R15" s="21"/>
      <c r="S15" s="232"/>
    </row>
    <row r="16" spans="1:19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234" t="str">
        <f>IF((J16-K16-L16)&gt;=0,"",J16-K16-L16)</f>
        <v/>
      </c>
      <c r="Q16" s="67"/>
      <c r="R16" s="21"/>
      <c r="S16" s="232"/>
    </row>
    <row r="17" spans="1:19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235" t="str">
        <f t="shared" ref="N17:N22" si="2">IF((J17-K17-L17)&gt;=0,"",J17-K17-L17)</f>
        <v/>
      </c>
      <c r="Q17" s="67"/>
      <c r="R17" s="21"/>
      <c r="S17" s="232"/>
    </row>
    <row r="18" spans="1:19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234" t="str">
        <f t="shared" si="2"/>
        <v/>
      </c>
      <c r="Q18" s="67"/>
      <c r="R18" s="21"/>
      <c r="S18" s="232"/>
    </row>
    <row r="19" spans="1:19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235" t="str">
        <f t="shared" si="2"/>
        <v/>
      </c>
      <c r="Q19" s="67"/>
      <c r="R19" s="21"/>
      <c r="S19" s="232"/>
    </row>
    <row r="20" spans="1:19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234" t="str">
        <f t="shared" si="2"/>
        <v/>
      </c>
      <c r="Q20" s="67"/>
      <c r="R20" s="21"/>
      <c r="S20" s="232"/>
    </row>
    <row r="21" spans="1:19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235" t="str">
        <f t="shared" si="2"/>
        <v/>
      </c>
      <c r="Q21" s="67"/>
      <c r="R21" s="21"/>
      <c r="S21" s="232"/>
    </row>
    <row r="22" spans="1:19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234" t="str">
        <f t="shared" si="2"/>
        <v/>
      </c>
      <c r="Q22" s="67"/>
      <c r="R22" s="21"/>
      <c r="S22" s="232"/>
    </row>
    <row r="23" spans="1:19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  <c r="Q23" s="67"/>
      <c r="R23" s="21"/>
      <c r="S23" s="232"/>
    </row>
    <row r="24" spans="1:19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234" t="str">
        <f t="shared" ref="N24:N31" si="4">IF((J24-K24-L24)&gt;=0,"",J24-K24-L24)</f>
        <v/>
      </c>
      <c r="Q24" s="67"/>
      <c r="R24" s="21"/>
      <c r="S24" s="232"/>
    </row>
    <row r="25" spans="1:19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235" t="str">
        <f t="shared" si="4"/>
        <v/>
      </c>
      <c r="Q25" s="67"/>
      <c r="R25" s="21"/>
      <c r="S25" s="232"/>
    </row>
    <row r="26" spans="1:19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234" t="str">
        <f t="shared" si="4"/>
        <v/>
      </c>
      <c r="Q26" s="67"/>
      <c r="R26" s="21"/>
      <c r="S26" s="232"/>
    </row>
    <row r="27" spans="1:19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235" t="str">
        <f t="shared" si="4"/>
        <v/>
      </c>
      <c r="Q27" s="67"/>
      <c r="R27" s="21"/>
      <c r="S27" s="232"/>
    </row>
    <row r="28" spans="1:19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234" t="str">
        <f t="shared" si="4"/>
        <v/>
      </c>
      <c r="Q28" s="67"/>
      <c r="R28" s="21"/>
      <c r="S28" s="232"/>
    </row>
    <row r="29" spans="1:19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235" t="str">
        <f t="shared" si="4"/>
        <v/>
      </c>
      <c r="Q29" s="67"/>
      <c r="R29" s="21"/>
      <c r="S29" s="232"/>
    </row>
    <row r="30" spans="1:19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234" t="str">
        <f t="shared" si="4"/>
        <v/>
      </c>
      <c r="Q30" s="67"/>
      <c r="R30" s="21"/>
      <c r="S30" s="232"/>
    </row>
    <row r="31" spans="1:19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235" t="str">
        <f t="shared" si="4"/>
        <v/>
      </c>
    </row>
    <row r="32" spans="1:19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36">
        <f>SUM(N24:N31)</f>
        <v>0</v>
      </c>
    </row>
    <row r="33" spans="1:14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37">
        <f>N23+N32</f>
        <v>0</v>
      </c>
    </row>
    <row r="35" spans="1:14" x14ac:dyDescent="0.25">
      <c r="A35" s="111"/>
      <c r="B35" s="111"/>
      <c r="C35" s="344" t="s">
        <v>284</v>
      </c>
      <c r="D35" s="341" t="str">
        <f>'EŠ-1-og_ŠGP'!E37</f>
        <v>_______. godine</v>
      </c>
      <c r="E35" s="341"/>
      <c r="F35" s="341"/>
      <c r="G35" s="346" t="s">
        <v>285</v>
      </c>
      <c r="H35" s="44"/>
      <c r="J35" s="344" t="s">
        <v>286</v>
      </c>
      <c r="K35" s="341" t="str">
        <f>'EŠ-1-og_ŠGP'!S37</f>
        <v>__________________________</v>
      </c>
      <c r="L35" s="44"/>
      <c r="M35" s="283"/>
      <c r="N35" s="72"/>
    </row>
  </sheetData>
  <sheetProtection algorithmName="SHA-512" hashValue="YBUwYPjMsIRJ7zq7WjMPs5io1sqT+vWSCViHAM7b844uvN1XRucg+pn7yPlAAqNx6D/OKeK+Sr1YE6MHn5wqtg==" saltValue="KwFiFBtVxm8To3G69ZD4wA==" spinCount="100000" sheet="1" formatCells="0" formatColumns="0" formatRows="0" selectLockedCells="1"/>
  <mergeCells count="13">
    <mergeCell ref="A1:N1"/>
    <mergeCell ref="F3:H3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31496062992125984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111"/>
  <sheetViews>
    <sheetView showGridLines="0" zoomScale="130" zoomScaleNormal="130" zoomScaleSheetLayoutView="100" workbookViewId="0">
      <selection activeCell="D16" sqref="D16"/>
    </sheetView>
  </sheetViews>
  <sheetFormatPr defaultRowHeight="15" x14ac:dyDescent="0.25"/>
  <cols>
    <col min="1" max="1" width="10.85546875" style="111" customWidth="1"/>
    <col min="2" max="2" width="10" style="111" customWidth="1"/>
    <col min="3" max="3" width="7.42578125" style="111" customWidth="1"/>
    <col min="4" max="4" width="7.85546875" style="111" customWidth="1"/>
    <col min="5" max="5" width="7.140625" style="111" customWidth="1"/>
    <col min="6" max="8" width="8.28515625" style="111" customWidth="1"/>
    <col min="9" max="12" width="9.28515625" style="111" customWidth="1"/>
    <col min="13" max="14" width="8.5703125" style="111" customWidth="1"/>
    <col min="15" max="15" width="8.140625" style="111" customWidth="1"/>
    <col min="16" max="16" width="7.140625" style="111" customWidth="1"/>
    <col min="17" max="17" width="7.85546875" style="111" customWidth="1"/>
  </cols>
  <sheetData>
    <row r="1" spans="1:18" x14ac:dyDescent="0.25">
      <c r="A1" s="398" t="s">
        <v>330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</row>
    <row r="2" spans="1:18" ht="12" customHeight="1" x14ac:dyDescent="0.25">
      <c r="A2" s="419" t="s">
        <v>68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</row>
    <row r="3" spans="1:18" ht="12.75" customHeight="1" x14ac:dyDescent="0.25">
      <c r="A3" s="121" t="s">
        <v>318</v>
      </c>
      <c r="B3" s="121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45"/>
      <c r="Q3" s="139"/>
    </row>
    <row r="4" spans="1:18" ht="12.75" customHeight="1" x14ac:dyDescent="0.25">
      <c r="A4" s="67" t="s">
        <v>46</v>
      </c>
      <c r="C4" s="67" t="str">
        <f>'EŠ-1-og_ŠGP'!C3</f>
        <v>31.12.20__. godine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45"/>
      <c r="Q4" s="139"/>
    </row>
    <row r="5" spans="1:18" ht="12.75" customHeight="1" x14ac:dyDescent="0.25">
      <c r="A5" s="73" t="s">
        <v>213</v>
      </c>
      <c r="C5" s="106">
        <f>'EŠ-1-og_ŠGP'!C4</f>
        <v>0</v>
      </c>
      <c r="D5" s="67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45"/>
      <c r="Q5" s="139"/>
    </row>
    <row r="6" spans="1:18" ht="12.75" customHeight="1" x14ac:dyDescent="0.25">
      <c r="A6" s="73" t="s">
        <v>214</v>
      </c>
      <c r="C6" s="106">
        <f>'EŠ-1-og_ŠGP'!C5</f>
        <v>0</v>
      </c>
      <c r="D6" s="67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45"/>
      <c r="Q6" s="139"/>
    </row>
    <row r="7" spans="1:18" ht="12.75" customHeight="1" x14ac:dyDescent="0.25">
      <c r="A7" s="73" t="s">
        <v>215</v>
      </c>
      <c r="C7" s="106">
        <f>'EŠ-1-og_ŠGP'!C6</f>
        <v>0</v>
      </c>
      <c r="D7" s="67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45"/>
      <c r="Q7" s="139"/>
    </row>
    <row r="8" spans="1:18" ht="12.75" customHeight="1" x14ac:dyDescent="0.25">
      <c r="A8" s="73" t="s">
        <v>216</v>
      </c>
      <c r="C8" s="106">
        <f>'EŠ-1-og_ŠGP'!C7</f>
        <v>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45"/>
      <c r="Q8" s="139"/>
    </row>
    <row r="9" spans="1:18" ht="18.75" customHeight="1" x14ac:dyDescent="0.25">
      <c r="A9" s="397" t="s">
        <v>217</v>
      </c>
      <c r="B9" s="409" t="s">
        <v>196</v>
      </c>
      <c r="C9" s="397" t="s">
        <v>16</v>
      </c>
      <c r="D9" s="397" t="s">
        <v>17</v>
      </c>
      <c r="E9" s="397"/>
      <c r="F9" s="397"/>
      <c r="G9" s="397"/>
      <c r="H9" s="397"/>
      <c r="I9" s="397"/>
      <c r="J9" s="397"/>
      <c r="K9" s="397"/>
      <c r="L9" s="397"/>
      <c r="M9" s="397" t="s">
        <v>78</v>
      </c>
      <c r="N9" s="397"/>
      <c r="O9" s="397"/>
      <c r="P9" s="397"/>
      <c r="Q9" s="397"/>
    </row>
    <row r="10" spans="1:18" ht="12.75" customHeight="1" x14ac:dyDescent="0.25">
      <c r="A10" s="397"/>
      <c r="B10" s="410"/>
      <c r="C10" s="397"/>
      <c r="D10" s="397" t="s">
        <v>69</v>
      </c>
      <c r="E10" s="397"/>
      <c r="F10" s="397"/>
      <c r="G10" s="397"/>
      <c r="H10" s="397" t="s">
        <v>70</v>
      </c>
      <c r="I10" s="397"/>
      <c r="J10" s="397"/>
      <c r="K10" s="397"/>
      <c r="L10" s="397"/>
      <c r="M10" s="397" t="s">
        <v>70</v>
      </c>
      <c r="N10" s="397"/>
      <c r="O10" s="397"/>
      <c r="P10" s="397"/>
      <c r="Q10" s="397"/>
    </row>
    <row r="11" spans="1:18" ht="11.25" customHeight="1" x14ac:dyDescent="0.25">
      <c r="A11" s="397"/>
      <c r="B11" s="410"/>
      <c r="C11" s="397"/>
      <c r="D11" s="122" t="s">
        <v>71</v>
      </c>
      <c r="E11" s="122" t="s">
        <v>72</v>
      </c>
      <c r="F11" s="122" t="s">
        <v>73</v>
      </c>
      <c r="G11" s="122" t="s">
        <v>44</v>
      </c>
      <c r="H11" s="122" t="s">
        <v>74</v>
      </c>
      <c r="I11" s="122" t="s">
        <v>75</v>
      </c>
      <c r="J11" s="122" t="s">
        <v>76</v>
      </c>
      <c r="K11" s="122" t="s">
        <v>77</v>
      </c>
      <c r="L11" s="122" t="s">
        <v>44</v>
      </c>
      <c r="M11" s="122" t="s">
        <v>74</v>
      </c>
      <c r="N11" s="122" t="s">
        <v>75</v>
      </c>
      <c r="O11" s="122" t="s">
        <v>76</v>
      </c>
      <c r="P11" s="122" t="s">
        <v>77</v>
      </c>
      <c r="Q11" s="122" t="s">
        <v>44</v>
      </c>
    </row>
    <row r="12" spans="1:18" ht="11.25" customHeight="1" x14ac:dyDescent="0.25">
      <c r="A12" s="397"/>
      <c r="B12" s="411"/>
      <c r="C12" s="397"/>
      <c r="D12" s="397" t="s">
        <v>255</v>
      </c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</row>
    <row r="13" spans="1:18" ht="12.75" customHeight="1" x14ac:dyDescent="0.25">
      <c r="A13" s="420" t="s">
        <v>1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</row>
    <row r="14" spans="1:18" ht="13.5" customHeight="1" x14ac:dyDescent="0.25">
      <c r="A14" s="413" t="s">
        <v>254</v>
      </c>
      <c r="B14" s="414"/>
      <c r="C14" s="415"/>
      <c r="D14" s="415"/>
      <c r="E14" s="415"/>
      <c r="F14" s="415"/>
      <c r="G14" s="415"/>
      <c r="H14" s="415"/>
      <c r="I14" s="415"/>
      <c r="J14" s="415"/>
      <c r="K14" s="415"/>
      <c r="L14" s="170">
        <f>'EŠ-1-og_ŠGP'!G25+'EŠ-1-og_ŠGP'!M25</f>
        <v>0</v>
      </c>
      <c r="M14" s="424" t="s">
        <v>256</v>
      </c>
      <c r="N14" s="424"/>
      <c r="O14" s="424"/>
      <c r="P14" s="424"/>
      <c r="Q14" s="425"/>
    </row>
    <row r="15" spans="1:18" ht="12" customHeight="1" x14ac:dyDescent="0.25">
      <c r="A15" s="148">
        <v>1</v>
      </c>
      <c r="B15" s="148">
        <v>2</v>
      </c>
      <c r="C15" s="154" t="s">
        <v>239</v>
      </c>
      <c r="D15" s="149" t="s">
        <v>240</v>
      </c>
      <c r="E15" s="149" t="s">
        <v>241</v>
      </c>
      <c r="F15" s="149" t="s">
        <v>242</v>
      </c>
      <c r="G15" s="149" t="s">
        <v>33</v>
      </c>
      <c r="H15" s="149" t="s">
        <v>34</v>
      </c>
      <c r="I15" s="149" t="s">
        <v>35</v>
      </c>
      <c r="J15" s="149" t="s">
        <v>36</v>
      </c>
      <c r="K15" s="149" t="s">
        <v>37</v>
      </c>
      <c r="L15" s="149" t="s">
        <v>38</v>
      </c>
      <c r="M15" s="149" t="s">
        <v>39</v>
      </c>
      <c r="N15" s="149" t="s">
        <v>40</v>
      </c>
      <c r="O15" s="149" t="s">
        <v>41</v>
      </c>
      <c r="P15" s="149" t="s">
        <v>163</v>
      </c>
      <c r="Q15" s="155" t="s">
        <v>243</v>
      </c>
    </row>
    <row r="16" spans="1:18" ht="11.25" customHeight="1" x14ac:dyDescent="0.25">
      <c r="A16" s="418" t="str">
        <f>IF('EŠ-1-og_ŠGP'!A12="","",'EŠ-1-og_ŠGP'!A12)</f>
        <v/>
      </c>
      <c r="B16" s="407">
        <f>'EŠ-1-og_ŠGP'!G12+'EŠ-1-og_ŠGP'!M12</f>
        <v>0</v>
      </c>
      <c r="C16" s="158" t="s">
        <v>42</v>
      </c>
      <c r="D16" s="159"/>
      <c r="E16" s="159"/>
      <c r="F16" s="159"/>
      <c r="G16" s="160">
        <f>SUM(D16:F16)</f>
        <v>0</v>
      </c>
      <c r="H16" s="159"/>
      <c r="I16" s="159"/>
      <c r="J16" s="159"/>
      <c r="K16" s="159"/>
      <c r="L16" s="160">
        <f>SUM(H16:K16)</f>
        <v>0</v>
      </c>
      <c r="M16" s="159"/>
      <c r="N16" s="159"/>
      <c r="O16" s="159"/>
      <c r="P16" s="159"/>
      <c r="Q16" s="173">
        <f>SUM(M16:P16)</f>
        <v>0</v>
      </c>
      <c r="R16" s="9"/>
    </row>
    <row r="17" spans="1:17" ht="11.25" customHeight="1" x14ac:dyDescent="0.25">
      <c r="A17" s="400"/>
      <c r="B17" s="407" t="e">
        <f>'EŠ-1-og_ŠGP'!#REF!+'EŠ-1-og_ŠGP'!#REF!</f>
        <v>#REF!</v>
      </c>
      <c r="C17" s="150" t="s">
        <v>43</v>
      </c>
      <c r="D17" s="132"/>
      <c r="E17" s="132"/>
      <c r="F17" s="132"/>
      <c r="G17" s="133">
        <f>SUM(D17:F17)</f>
        <v>0</v>
      </c>
      <c r="H17" s="132"/>
      <c r="I17" s="132"/>
      <c r="J17" s="132"/>
      <c r="K17" s="132"/>
      <c r="L17" s="133">
        <f>SUM(H17:K17)</f>
        <v>0</v>
      </c>
      <c r="M17" s="132"/>
      <c r="N17" s="132"/>
      <c r="O17" s="132"/>
      <c r="P17" s="132"/>
      <c r="Q17" s="169">
        <f>SUM(M17:P17)</f>
        <v>0</v>
      </c>
    </row>
    <row r="18" spans="1:17" ht="11.25" customHeight="1" x14ac:dyDescent="0.25">
      <c r="A18" s="400"/>
      <c r="B18" s="408" t="e">
        <f>'EŠ-1-og_ŠGP'!#REF!+'EŠ-1-og_ŠGP'!#REF!</f>
        <v>#REF!</v>
      </c>
      <c r="C18" s="162" t="s">
        <v>44</v>
      </c>
      <c r="D18" s="163">
        <f>SUM(D16:D17)</f>
        <v>0</v>
      </c>
      <c r="E18" s="163">
        <f t="shared" ref="E18:Q18" si="0">SUM(E16:E17)</f>
        <v>0</v>
      </c>
      <c r="F18" s="163">
        <f t="shared" si="0"/>
        <v>0</v>
      </c>
      <c r="G18" s="163">
        <f t="shared" si="0"/>
        <v>0</v>
      </c>
      <c r="H18" s="163">
        <f t="shared" si="0"/>
        <v>0</v>
      </c>
      <c r="I18" s="163">
        <f t="shared" si="0"/>
        <v>0</v>
      </c>
      <c r="J18" s="163">
        <f t="shared" si="0"/>
        <v>0</v>
      </c>
      <c r="K18" s="163">
        <f t="shared" si="0"/>
        <v>0</v>
      </c>
      <c r="L18" s="163">
        <f t="shared" si="0"/>
        <v>0</v>
      </c>
      <c r="M18" s="163">
        <f t="shared" si="0"/>
        <v>0</v>
      </c>
      <c r="N18" s="163">
        <f t="shared" si="0"/>
        <v>0</v>
      </c>
      <c r="O18" s="163">
        <f t="shared" si="0"/>
        <v>0</v>
      </c>
      <c r="P18" s="163">
        <f t="shared" si="0"/>
        <v>0</v>
      </c>
      <c r="Q18" s="174">
        <f t="shared" si="0"/>
        <v>0</v>
      </c>
    </row>
    <row r="19" spans="1:17" ht="11.25" customHeight="1" x14ac:dyDescent="0.25">
      <c r="A19" s="400" t="str">
        <f>IF('EŠ-1-og_ŠGP'!A13="","",'EŠ-1-og_ŠGP'!A13)</f>
        <v/>
      </c>
      <c r="B19" s="412">
        <f>'EŠ-1-og_ŠGP'!G13+'EŠ-1-og_ŠGP'!M13</f>
        <v>0</v>
      </c>
      <c r="C19" s="150" t="s">
        <v>42</v>
      </c>
      <c r="D19" s="132"/>
      <c r="E19" s="132"/>
      <c r="F19" s="132"/>
      <c r="G19" s="133">
        <f>SUM(D19:F19)</f>
        <v>0</v>
      </c>
      <c r="H19" s="132"/>
      <c r="I19" s="132"/>
      <c r="J19" s="132"/>
      <c r="K19" s="132"/>
      <c r="L19" s="133">
        <f>SUM(H19:K19)</f>
        <v>0</v>
      </c>
      <c r="M19" s="132"/>
      <c r="N19" s="132"/>
      <c r="O19" s="132"/>
      <c r="P19" s="132"/>
      <c r="Q19" s="169">
        <f>SUM(M19:P19)</f>
        <v>0</v>
      </c>
    </row>
    <row r="20" spans="1:17" ht="11.25" customHeight="1" x14ac:dyDescent="0.25">
      <c r="A20" s="400"/>
      <c r="B20" s="407" t="e">
        <f>'EŠ-1-og_ŠGP'!#REF!+'EŠ-1-og_ŠGP'!C28</f>
        <v>#REF!</v>
      </c>
      <c r="C20" s="162" t="s">
        <v>43</v>
      </c>
      <c r="D20" s="165"/>
      <c r="E20" s="165"/>
      <c r="F20" s="165"/>
      <c r="G20" s="163">
        <f>SUM(D20:F20)</f>
        <v>0</v>
      </c>
      <c r="H20" s="165"/>
      <c r="I20" s="165"/>
      <c r="J20" s="165"/>
      <c r="K20" s="165"/>
      <c r="L20" s="163">
        <f>SUM(H20:K20)</f>
        <v>0</v>
      </c>
      <c r="M20" s="165"/>
      <c r="N20" s="165"/>
      <c r="O20" s="165"/>
      <c r="P20" s="165"/>
      <c r="Q20" s="174">
        <f>SUM(M20:P20)</f>
        <v>0</v>
      </c>
    </row>
    <row r="21" spans="1:17" ht="11.25" customHeight="1" x14ac:dyDescent="0.25">
      <c r="A21" s="400"/>
      <c r="B21" s="408" t="e">
        <f>'EŠ-1-og_ŠGP'!#REF!+'EŠ-1-og_ŠGP'!C29</f>
        <v>#REF!</v>
      </c>
      <c r="C21" s="150" t="s">
        <v>44</v>
      </c>
      <c r="D21" s="133">
        <f>SUM(D19:D20)</f>
        <v>0</v>
      </c>
      <c r="E21" s="133">
        <f t="shared" ref="E21:Q21" si="1">SUM(E19:E20)</f>
        <v>0</v>
      </c>
      <c r="F21" s="133">
        <f t="shared" si="1"/>
        <v>0</v>
      </c>
      <c r="G21" s="133">
        <f t="shared" si="1"/>
        <v>0</v>
      </c>
      <c r="H21" s="133">
        <f t="shared" si="1"/>
        <v>0</v>
      </c>
      <c r="I21" s="133">
        <f t="shared" si="1"/>
        <v>0</v>
      </c>
      <c r="J21" s="133">
        <f t="shared" si="1"/>
        <v>0</v>
      </c>
      <c r="K21" s="133">
        <f t="shared" si="1"/>
        <v>0</v>
      </c>
      <c r="L21" s="133">
        <f t="shared" si="1"/>
        <v>0</v>
      </c>
      <c r="M21" s="133">
        <f t="shared" si="1"/>
        <v>0</v>
      </c>
      <c r="N21" s="133">
        <f t="shared" si="1"/>
        <v>0</v>
      </c>
      <c r="O21" s="133">
        <f t="shared" si="1"/>
        <v>0</v>
      </c>
      <c r="P21" s="133">
        <f t="shared" si="1"/>
        <v>0</v>
      </c>
      <c r="Q21" s="169">
        <f t="shared" si="1"/>
        <v>0</v>
      </c>
    </row>
    <row r="22" spans="1:17" ht="11.25" customHeight="1" x14ac:dyDescent="0.25">
      <c r="A22" s="416" t="str">
        <f>IF('EŠ-1-og_ŠGP'!A14="","",'EŠ-1-og_ŠGP'!A14)</f>
        <v/>
      </c>
      <c r="B22" s="412">
        <f>'EŠ-1-og_ŠGP'!G14+'EŠ-1-og_ŠGP'!M14</f>
        <v>0</v>
      </c>
      <c r="C22" s="162" t="s">
        <v>42</v>
      </c>
      <c r="D22" s="165"/>
      <c r="E22" s="165"/>
      <c r="F22" s="165"/>
      <c r="G22" s="163">
        <f>SUM(D22:F22)</f>
        <v>0</v>
      </c>
      <c r="H22" s="165"/>
      <c r="I22" s="165"/>
      <c r="J22" s="165"/>
      <c r="K22" s="165"/>
      <c r="L22" s="163">
        <f t="shared" ref="L22:L32" si="2">SUM(H22:K22)</f>
        <v>0</v>
      </c>
      <c r="M22" s="165"/>
      <c r="N22" s="165"/>
      <c r="O22" s="165"/>
      <c r="P22" s="165"/>
      <c r="Q22" s="174">
        <f>SUM(M22:P22)</f>
        <v>0</v>
      </c>
    </row>
    <row r="23" spans="1:17" ht="11.25" customHeight="1" x14ac:dyDescent="0.25">
      <c r="A23" s="417"/>
      <c r="B23" s="407" t="e">
        <f>'EŠ-1-og_ŠGP'!#REF!+'EŠ-1-og_ŠGP'!#REF!</f>
        <v>#REF!</v>
      </c>
      <c r="C23" s="150" t="s">
        <v>43</v>
      </c>
      <c r="D23" s="132"/>
      <c r="E23" s="132"/>
      <c r="F23" s="132"/>
      <c r="G23" s="133">
        <f>SUM(D23:F23)</f>
        <v>0</v>
      </c>
      <c r="H23" s="132"/>
      <c r="I23" s="132"/>
      <c r="J23" s="132"/>
      <c r="K23" s="132"/>
      <c r="L23" s="133">
        <f t="shared" si="2"/>
        <v>0</v>
      </c>
      <c r="M23" s="132"/>
      <c r="N23" s="132"/>
      <c r="O23" s="132"/>
      <c r="P23" s="132"/>
      <c r="Q23" s="169">
        <f>SUM(M23:P23)</f>
        <v>0</v>
      </c>
    </row>
    <row r="24" spans="1:17" ht="11.25" customHeight="1" x14ac:dyDescent="0.25">
      <c r="A24" s="418"/>
      <c r="B24" s="408" t="e">
        <f>'EŠ-1-og_ŠGP'!#REF!+'EŠ-1-og_ŠGP'!#REF!</f>
        <v>#REF!</v>
      </c>
      <c r="C24" s="162" t="s">
        <v>44</v>
      </c>
      <c r="D24" s="163">
        <f>SUM(D22:D23)</f>
        <v>0</v>
      </c>
      <c r="E24" s="163">
        <f t="shared" ref="E24:Q24" si="3">SUM(E22:E23)</f>
        <v>0</v>
      </c>
      <c r="F24" s="163">
        <f t="shared" si="3"/>
        <v>0</v>
      </c>
      <c r="G24" s="163">
        <f t="shared" si="3"/>
        <v>0</v>
      </c>
      <c r="H24" s="163">
        <f t="shared" si="3"/>
        <v>0</v>
      </c>
      <c r="I24" s="163">
        <f t="shared" si="3"/>
        <v>0</v>
      </c>
      <c r="J24" s="163">
        <f t="shared" si="3"/>
        <v>0</v>
      </c>
      <c r="K24" s="163">
        <f t="shared" si="3"/>
        <v>0</v>
      </c>
      <c r="L24" s="163">
        <f t="shared" si="3"/>
        <v>0</v>
      </c>
      <c r="M24" s="163">
        <f t="shared" si="3"/>
        <v>0</v>
      </c>
      <c r="N24" s="163">
        <f t="shared" si="3"/>
        <v>0</v>
      </c>
      <c r="O24" s="163">
        <f t="shared" si="3"/>
        <v>0</v>
      </c>
      <c r="P24" s="163">
        <f t="shared" si="3"/>
        <v>0</v>
      </c>
      <c r="Q24" s="174">
        <f t="shared" si="3"/>
        <v>0</v>
      </c>
    </row>
    <row r="25" spans="1:17" ht="11.25" customHeight="1" x14ac:dyDescent="0.25">
      <c r="A25" s="400" t="str">
        <f>IF('EŠ-1-og_ŠGP'!A15="","",'EŠ-1-og_ŠGP'!A15)</f>
        <v/>
      </c>
      <c r="B25" s="412">
        <f>'EŠ-1-og_ŠGP'!G15+'EŠ-1-og_ŠGP'!M15</f>
        <v>0</v>
      </c>
      <c r="C25" s="150" t="s">
        <v>42</v>
      </c>
      <c r="D25" s="132"/>
      <c r="E25" s="132"/>
      <c r="F25" s="132"/>
      <c r="G25" s="133">
        <f>SUM(D25:F25)</f>
        <v>0</v>
      </c>
      <c r="H25" s="132"/>
      <c r="I25" s="132"/>
      <c r="J25" s="132"/>
      <c r="K25" s="132"/>
      <c r="L25" s="133">
        <f t="shared" si="2"/>
        <v>0</v>
      </c>
      <c r="M25" s="132"/>
      <c r="N25" s="132"/>
      <c r="O25" s="132"/>
      <c r="P25" s="132"/>
      <c r="Q25" s="169">
        <f>SUM(M25:P25)</f>
        <v>0</v>
      </c>
    </row>
    <row r="26" spans="1:17" ht="11.25" customHeight="1" x14ac:dyDescent="0.25">
      <c r="A26" s="400"/>
      <c r="B26" s="407" t="e">
        <f>'EŠ-1-og_ŠGP'!#REF!+'EŠ-1-og_ŠGP'!#REF!</f>
        <v>#REF!</v>
      </c>
      <c r="C26" s="162" t="s">
        <v>43</v>
      </c>
      <c r="D26" s="165"/>
      <c r="E26" s="165"/>
      <c r="F26" s="165"/>
      <c r="G26" s="163">
        <f>SUM(D26:F26)</f>
        <v>0</v>
      </c>
      <c r="H26" s="165"/>
      <c r="I26" s="165"/>
      <c r="J26" s="165"/>
      <c r="K26" s="165"/>
      <c r="L26" s="163">
        <f t="shared" si="2"/>
        <v>0</v>
      </c>
      <c r="M26" s="165"/>
      <c r="N26" s="165"/>
      <c r="O26" s="165"/>
      <c r="P26" s="165"/>
      <c r="Q26" s="174">
        <f>SUM(M26:P26)</f>
        <v>0</v>
      </c>
    </row>
    <row r="27" spans="1:17" ht="11.25" customHeight="1" x14ac:dyDescent="0.25">
      <c r="A27" s="400"/>
      <c r="B27" s="408" t="e">
        <f>'EŠ-1-og_ŠGP'!#REF!+'EŠ-1-og_ŠGP'!#REF!</f>
        <v>#REF!</v>
      </c>
      <c r="C27" s="150" t="s">
        <v>44</v>
      </c>
      <c r="D27" s="133">
        <f>SUM(D25:D26)</f>
        <v>0</v>
      </c>
      <c r="E27" s="133">
        <f t="shared" ref="E27:Q27" si="4">SUM(E25:E26)</f>
        <v>0</v>
      </c>
      <c r="F27" s="133">
        <f t="shared" si="4"/>
        <v>0</v>
      </c>
      <c r="G27" s="133">
        <f t="shared" si="4"/>
        <v>0</v>
      </c>
      <c r="H27" s="133">
        <f t="shared" si="4"/>
        <v>0</v>
      </c>
      <c r="I27" s="133">
        <f t="shared" si="4"/>
        <v>0</v>
      </c>
      <c r="J27" s="133">
        <f t="shared" si="4"/>
        <v>0</v>
      </c>
      <c r="K27" s="133">
        <f t="shared" si="4"/>
        <v>0</v>
      </c>
      <c r="L27" s="133">
        <f t="shared" si="4"/>
        <v>0</v>
      </c>
      <c r="M27" s="133">
        <f t="shared" si="4"/>
        <v>0</v>
      </c>
      <c r="N27" s="133">
        <f t="shared" si="4"/>
        <v>0</v>
      </c>
      <c r="O27" s="133">
        <f t="shared" si="4"/>
        <v>0</v>
      </c>
      <c r="P27" s="133">
        <f t="shared" si="4"/>
        <v>0</v>
      </c>
      <c r="Q27" s="169">
        <f t="shared" si="4"/>
        <v>0</v>
      </c>
    </row>
    <row r="28" spans="1:17" ht="11.25" customHeight="1" x14ac:dyDescent="0.25">
      <c r="A28" s="400" t="str">
        <f>IF('EŠ-1-og_ŠGP'!A16="","",'EŠ-1-og_ŠGP'!A16)</f>
        <v/>
      </c>
      <c r="B28" s="412">
        <f>'EŠ-1-og_ŠGP'!G16+'EŠ-1-og_ŠGP'!M16</f>
        <v>0</v>
      </c>
      <c r="C28" s="162" t="s">
        <v>42</v>
      </c>
      <c r="D28" s="165"/>
      <c r="E28" s="165"/>
      <c r="F28" s="165"/>
      <c r="G28" s="163">
        <f>SUM(D28:F28)</f>
        <v>0</v>
      </c>
      <c r="H28" s="165"/>
      <c r="I28" s="165"/>
      <c r="J28" s="165"/>
      <c r="K28" s="165"/>
      <c r="L28" s="163">
        <f t="shared" si="2"/>
        <v>0</v>
      </c>
      <c r="M28" s="165"/>
      <c r="N28" s="165"/>
      <c r="O28" s="165"/>
      <c r="P28" s="165"/>
      <c r="Q28" s="174">
        <f>SUM(M28:P28)</f>
        <v>0</v>
      </c>
    </row>
    <row r="29" spans="1:17" ht="11.25" customHeight="1" x14ac:dyDescent="0.25">
      <c r="A29" s="400"/>
      <c r="B29" s="407" t="e">
        <f>'EŠ-1-og_ŠGP'!#REF!+'EŠ-1-og_ŠGP'!C39</f>
        <v>#REF!</v>
      </c>
      <c r="C29" s="150" t="s">
        <v>43</v>
      </c>
      <c r="D29" s="132"/>
      <c r="E29" s="132"/>
      <c r="F29" s="132"/>
      <c r="G29" s="133">
        <f>SUM(D29:F29)</f>
        <v>0</v>
      </c>
      <c r="H29" s="132"/>
      <c r="I29" s="132"/>
      <c r="J29" s="132"/>
      <c r="K29" s="132"/>
      <c r="L29" s="133">
        <f t="shared" si="2"/>
        <v>0</v>
      </c>
      <c r="M29" s="132"/>
      <c r="N29" s="132"/>
      <c r="O29" s="132"/>
      <c r="P29" s="132"/>
      <c r="Q29" s="169">
        <f>SUM(M29:P29)</f>
        <v>0</v>
      </c>
    </row>
    <row r="30" spans="1:17" ht="11.25" customHeight="1" x14ac:dyDescent="0.25">
      <c r="A30" s="400"/>
      <c r="B30" s="408" t="e">
        <f>'EŠ-1-og_ŠGP'!#REF!+'EŠ-1-og_ŠGP'!C40</f>
        <v>#REF!</v>
      </c>
      <c r="C30" s="162" t="s">
        <v>44</v>
      </c>
      <c r="D30" s="163">
        <f>SUM(D28:D29)</f>
        <v>0</v>
      </c>
      <c r="E30" s="163">
        <f t="shared" ref="E30:Q30" si="5">SUM(E28:E29)</f>
        <v>0</v>
      </c>
      <c r="F30" s="163">
        <f t="shared" si="5"/>
        <v>0</v>
      </c>
      <c r="G30" s="163">
        <f t="shared" si="5"/>
        <v>0</v>
      </c>
      <c r="H30" s="163">
        <f t="shared" si="5"/>
        <v>0</v>
      </c>
      <c r="I30" s="163">
        <f t="shared" si="5"/>
        <v>0</v>
      </c>
      <c r="J30" s="163">
        <f t="shared" si="5"/>
        <v>0</v>
      </c>
      <c r="K30" s="163">
        <f t="shared" si="5"/>
        <v>0</v>
      </c>
      <c r="L30" s="163">
        <f t="shared" si="5"/>
        <v>0</v>
      </c>
      <c r="M30" s="163">
        <f t="shared" si="5"/>
        <v>0</v>
      </c>
      <c r="N30" s="163">
        <f t="shared" si="5"/>
        <v>0</v>
      </c>
      <c r="O30" s="163">
        <f t="shared" si="5"/>
        <v>0</v>
      </c>
      <c r="P30" s="163">
        <f t="shared" si="5"/>
        <v>0</v>
      </c>
      <c r="Q30" s="174">
        <f t="shared" si="5"/>
        <v>0</v>
      </c>
    </row>
    <row r="31" spans="1:17" ht="11.25" customHeight="1" x14ac:dyDescent="0.25">
      <c r="A31" s="400" t="str">
        <f>IF('EŠ-1-og_ŠGP'!A17="","",'EŠ-1-og_ŠGP'!A17)</f>
        <v/>
      </c>
      <c r="B31" s="412">
        <f>'EŠ-1-og_ŠGP'!G17+'EŠ-1-og_ŠGP'!M17</f>
        <v>0</v>
      </c>
      <c r="C31" s="150" t="s">
        <v>42</v>
      </c>
      <c r="D31" s="132"/>
      <c r="E31" s="132"/>
      <c r="F31" s="132"/>
      <c r="G31" s="133">
        <f t="shared" ref="G31:G32" si="6">SUM(D31:F31)</f>
        <v>0</v>
      </c>
      <c r="H31" s="132"/>
      <c r="I31" s="132"/>
      <c r="J31" s="132"/>
      <c r="K31" s="132"/>
      <c r="L31" s="133">
        <f t="shared" si="2"/>
        <v>0</v>
      </c>
      <c r="M31" s="132"/>
      <c r="N31" s="132"/>
      <c r="O31" s="132"/>
      <c r="P31" s="132"/>
      <c r="Q31" s="169">
        <f>SUM(M31:P31)</f>
        <v>0</v>
      </c>
    </row>
    <row r="32" spans="1:17" ht="11.25" customHeight="1" x14ac:dyDescent="0.25">
      <c r="A32" s="400"/>
      <c r="B32" s="407" t="e">
        <f>'EŠ-1-og_ŠGP'!#REF!+'EŠ-1-og_ŠGP'!C42</f>
        <v>#REF!</v>
      </c>
      <c r="C32" s="162" t="s">
        <v>43</v>
      </c>
      <c r="D32" s="165"/>
      <c r="E32" s="165"/>
      <c r="F32" s="165"/>
      <c r="G32" s="163">
        <f t="shared" si="6"/>
        <v>0</v>
      </c>
      <c r="H32" s="165"/>
      <c r="I32" s="165"/>
      <c r="J32" s="165"/>
      <c r="K32" s="165"/>
      <c r="L32" s="163">
        <f t="shared" si="2"/>
        <v>0</v>
      </c>
      <c r="M32" s="165"/>
      <c r="N32" s="165"/>
      <c r="O32" s="165"/>
      <c r="P32" s="165"/>
      <c r="Q32" s="174">
        <f>SUM(M32:P32)</f>
        <v>0</v>
      </c>
    </row>
    <row r="33" spans="1:17" ht="11.25" customHeight="1" x14ac:dyDescent="0.25">
      <c r="A33" s="400"/>
      <c r="B33" s="408" t="e">
        <f>'EŠ-1-og_ŠGP'!#REF!+'EŠ-1-og_ŠGP'!C43</f>
        <v>#REF!</v>
      </c>
      <c r="C33" s="150" t="s">
        <v>44</v>
      </c>
      <c r="D33" s="133">
        <f>SUM(D31:D32)</f>
        <v>0</v>
      </c>
      <c r="E33" s="133">
        <f t="shared" ref="E33:Q33" si="7">SUM(E31:E32)</f>
        <v>0</v>
      </c>
      <c r="F33" s="133">
        <f t="shared" si="7"/>
        <v>0</v>
      </c>
      <c r="G33" s="133">
        <f t="shared" si="7"/>
        <v>0</v>
      </c>
      <c r="H33" s="133">
        <f t="shared" si="7"/>
        <v>0</v>
      </c>
      <c r="I33" s="133">
        <f t="shared" si="7"/>
        <v>0</v>
      </c>
      <c r="J33" s="133">
        <f t="shared" si="7"/>
        <v>0</v>
      </c>
      <c r="K33" s="133">
        <f t="shared" si="7"/>
        <v>0</v>
      </c>
      <c r="L33" s="133">
        <f t="shared" si="7"/>
        <v>0</v>
      </c>
      <c r="M33" s="133">
        <f t="shared" si="7"/>
        <v>0</v>
      </c>
      <c r="N33" s="133">
        <f t="shared" si="7"/>
        <v>0</v>
      </c>
      <c r="O33" s="133">
        <f t="shared" si="7"/>
        <v>0</v>
      </c>
      <c r="P33" s="133">
        <f t="shared" si="7"/>
        <v>0</v>
      </c>
      <c r="Q33" s="169">
        <f t="shared" si="7"/>
        <v>0</v>
      </c>
    </row>
    <row r="34" spans="1:17" ht="11.25" customHeight="1" x14ac:dyDescent="0.25">
      <c r="A34" s="400" t="str">
        <f>IF('EŠ-1-og_ŠGP'!A18="","",'EŠ-1-og_ŠGP'!A18)</f>
        <v/>
      </c>
      <c r="B34" s="412">
        <f>'EŠ-1-og_ŠGP'!G18+'EŠ-1-og_ŠGP'!M18</f>
        <v>0</v>
      </c>
      <c r="C34" s="162" t="s">
        <v>42</v>
      </c>
      <c r="D34" s="165"/>
      <c r="E34" s="165"/>
      <c r="F34" s="165"/>
      <c r="G34" s="163">
        <f t="shared" ref="G34:G35" si="8">SUM(D34:F34)</f>
        <v>0</v>
      </c>
      <c r="H34" s="165"/>
      <c r="I34" s="165"/>
      <c r="J34" s="165"/>
      <c r="K34" s="165"/>
      <c r="L34" s="163">
        <f t="shared" ref="L34:L35" si="9">SUM(H34:K34)</f>
        <v>0</v>
      </c>
      <c r="M34" s="165"/>
      <c r="N34" s="165"/>
      <c r="O34" s="165"/>
      <c r="P34" s="165"/>
      <c r="Q34" s="174">
        <f t="shared" ref="Q34:Q35" si="10">SUM(M34:P34)</f>
        <v>0</v>
      </c>
    </row>
    <row r="35" spans="1:17" ht="11.25" customHeight="1" x14ac:dyDescent="0.25">
      <c r="A35" s="400"/>
      <c r="B35" s="407" t="e">
        <f>'EŠ-1-og_ŠGP'!#REF!+'EŠ-1-og_ŠGP'!C45</f>
        <v>#REF!</v>
      </c>
      <c r="C35" s="150" t="s">
        <v>43</v>
      </c>
      <c r="D35" s="132"/>
      <c r="E35" s="132"/>
      <c r="F35" s="132"/>
      <c r="G35" s="133">
        <f t="shared" si="8"/>
        <v>0</v>
      </c>
      <c r="H35" s="132"/>
      <c r="I35" s="132"/>
      <c r="J35" s="132"/>
      <c r="K35" s="132"/>
      <c r="L35" s="133">
        <f t="shared" si="9"/>
        <v>0</v>
      </c>
      <c r="M35" s="132"/>
      <c r="N35" s="132"/>
      <c r="O35" s="132"/>
      <c r="P35" s="132"/>
      <c r="Q35" s="169">
        <f t="shared" si="10"/>
        <v>0</v>
      </c>
    </row>
    <row r="36" spans="1:17" ht="11.25" customHeight="1" x14ac:dyDescent="0.25">
      <c r="A36" s="400"/>
      <c r="B36" s="408" t="e">
        <f>'EŠ-1-og_ŠGP'!#REF!+'EŠ-1-og_ŠGP'!C46</f>
        <v>#REF!</v>
      </c>
      <c r="C36" s="162" t="s">
        <v>44</v>
      </c>
      <c r="D36" s="163">
        <f t="shared" ref="D36" si="11">SUM(D34:D35)</f>
        <v>0</v>
      </c>
      <c r="E36" s="163">
        <f t="shared" ref="E36:Q36" si="12">SUM(E34:E35)</f>
        <v>0</v>
      </c>
      <c r="F36" s="163">
        <f t="shared" si="12"/>
        <v>0</v>
      </c>
      <c r="G36" s="163">
        <f t="shared" si="12"/>
        <v>0</v>
      </c>
      <c r="H36" s="163">
        <f t="shared" si="12"/>
        <v>0</v>
      </c>
      <c r="I36" s="163">
        <f t="shared" si="12"/>
        <v>0</v>
      </c>
      <c r="J36" s="163">
        <f t="shared" si="12"/>
        <v>0</v>
      </c>
      <c r="K36" s="163">
        <f t="shared" si="12"/>
        <v>0</v>
      </c>
      <c r="L36" s="163">
        <f t="shared" si="12"/>
        <v>0</v>
      </c>
      <c r="M36" s="163">
        <f t="shared" si="12"/>
        <v>0</v>
      </c>
      <c r="N36" s="163">
        <f t="shared" si="12"/>
        <v>0</v>
      </c>
      <c r="O36" s="163">
        <f t="shared" si="12"/>
        <v>0</v>
      </c>
      <c r="P36" s="163">
        <f t="shared" si="12"/>
        <v>0</v>
      </c>
      <c r="Q36" s="174">
        <f t="shared" si="12"/>
        <v>0</v>
      </c>
    </row>
    <row r="37" spans="1:17" ht="11.25" customHeight="1" x14ac:dyDescent="0.25">
      <c r="A37" s="400" t="str">
        <f>IF('EŠ-1-og_ŠGP'!A19="","",'EŠ-1-og_ŠGP'!A19)</f>
        <v/>
      </c>
      <c r="B37" s="412">
        <f>'EŠ-1-og_ŠGP'!G19+'EŠ-1-og_ŠGP'!M19</f>
        <v>0</v>
      </c>
      <c r="C37" s="150" t="s">
        <v>42</v>
      </c>
      <c r="D37" s="132"/>
      <c r="E37" s="132"/>
      <c r="F37" s="132"/>
      <c r="G37" s="133">
        <f t="shared" ref="G37:G38" si="13">SUM(D37:F37)</f>
        <v>0</v>
      </c>
      <c r="H37" s="132"/>
      <c r="I37" s="132"/>
      <c r="J37" s="132"/>
      <c r="K37" s="132"/>
      <c r="L37" s="133">
        <f t="shared" ref="L37:L38" si="14">SUM(H37:K37)</f>
        <v>0</v>
      </c>
      <c r="M37" s="132"/>
      <c r="N37" s="132"/>
      <c r="O37" s="132"/>
      <c r="P37" s="132"/>
      <c r="Q37" s="169">
        <f t="shared" ref="Q37:Q38" si="15">SUM(M37:P37)</f>
        <v>0</v>
      </c>
    </row>
    <row r="38" spans="1:17" ht="11.25" customHeight="1" x14ac:dyDescent="0.25">
      <c r="A38" s="400"/>
      <c r="B38" s="407" t="e">
        <f>'EŠ-1-og_ŠGP'!#REF!+'EŠ-1-og_ŠGP'!C48</f>
        <v>#REF!</v>
      </c>
      <c r="C38" s="162" t="s">
        <v>43</v>
      </c>
      <c r="D38" s="165"/>
      <c r="E38" s="165"/>
      <c r="F38" s="165"/>
      <c r="G38" s="163">
        <f t="shared" si="13"/>
        <v>0</v>
      </c>
      <c r="H38" s="165"/>
      <c r="I38" s="165"/>
      <c r="J38" s="165"/>
      <c r="K38" s="165"/>
      <c r="L38" s="163">
        <f t="shared" si="14"/>
        <v>0</v>
      </c>
      <c r="M38" s="165"/>
      <c r="N38" s="165"/>
      <c r="O38" s="165"/>
      <c r="P38" s="165"/>
      <c r="Q38" s="174">
        <f t="shared" si="15"/>
        <v>0</v>
      </c>
    </row>
    <row r="39" spans="1:17" ht="11.25" customHeight="1" x14ac:dyDescent="0.25">
      <c r="A39" s="400"/>
      <c r="B39" s="408" t="e">
        <f>'EŠ-1-og_ŠGP'!#REF!+'EŠ-1-og_ŠGP'!C49</f>
        <v>#REF!</v>
      </c>
      <c r="C39" s="150" t="s">
        <v>44</v>
      </c>
      <c r="D39" s="133">
        <f t="shared" ref="D39" si="16">SUM(D37:D38)</f>
        <v>0</v>
      </c>
      <c r="E39" s="133">
        <f t="shared" ref="E39:Q39" si="17">SUM(E37:E38)</f>
        <v>0</v>
      </c>
      <c r="F39" s="133">
        <f t="shared" si="17"/>
        <v>0</v>
      </c>
      <c r="G39" s="133">
        <f t="shared" si="17"/>
        <v>0</v>
      </c>
      <c r="H39" s="133">
        <f t="shared" si="17"/>
        <v>0</v>
      </c>
      <c r="I39" s="133">
        <f t="shared" si="17"/>
        <v>0</v>
      </c>
      <c r="J39" s="133">
        <f t="shared" si="17"/>
        <v>0</v>
      </c>
      <c r="K39" s="133">
        <f t="shared" si="17"/>
        <v>0</v>
      </c>
      <c r="L39" s="133">
        <f t="shared" si="17"/>
        <v>0</v>
      </c>
      <c r="M39" s="133">
        <f t="shared" si="17"/>
        <v>0</v>
      </c>
      <c r="N39" s="133">
        <f t="shared" si="17"/>
        <v>0</v>
      </c>
      <c r="O39" s="133">
        <f t="shared" si="17"/>
        <v>0</v>
      </c>
      <c r="P39" s="133">
        <f t="shared" si="17"/>
        <v>0</v>
      </c>
      <c r="Q39" s="169">
        <f t="shared" si="17"/>
        <v>0</v>
      </c>
    </row>
    <row r="40" spans="1:17" ht="11.25" customHeight="1" x14ac:dyDescent="0.25">
      <c r="A40" s="400" t="str">
        <f>IF('EŠ-1-og_ŠGP'!A20="","",'EŠ-1-og_ŠGP'!A20)</f>
        <v/>
      </c>
      <c r="B40" s="412">
        <f>'EŠ-1-og_ŠGP'!G20+'EŠ-1-og_ŠGP'!M20</f>
        <v>0</v>
      </c>
      <c r="C40" s="162" t="s">
        <v>42</v>
      </c>
      <c r="D40" s="165"/>
      <c r="E40" s="165"/>
      <c r="F40" s="165"/>
      <c r="G40" s="163">
        <f t="shared" ref="G40:G41" si="18">SUM(D40:F40)</f>
        <v>0</v>
      </c>
      <c r="H40" s="165"/>
      <c r="I40" s="165"/>
      <c r="J40" s="165"/>
      <c r="K40" s="165"/>
      <c r="L40" s="163">
        <f t="shared" ref="L40:L41" si="19">SUM(H40:K40)</f>
        <v>0</v>
      </c>
      <c r="M40" s="165"/>
      <c r="N40" s="165"/>
      <c r="O40" s="165"/>
      <c r="P40" s="165"/>
      <c r="Q40" s="174">
        <f t="shared" ref="Q40:Q41" si="20">SUM(M40:P40)</f>
        <v>0</v>
      </c>
    </row>
    <row r="41" spans="1:17" ht="11.25" customHeight="1" x14ac:dyDescent="0.25">
      <c r="A41" s="400"/>
      <c r="B41" s="407" t="e">
        <f>'EŠ-1-og_ŠGP'!#REF!+'EŠ-1-og_ŠGP'!C51</f>
        <v>#REF!</v>
      </c>
      <c r="C41" s="150" t="s">
        <v>43</v>
      </c>
      <c r="D41" s="132"/>
      <c r="E41" s="132"/>
      <c r="F41" s="132"/>
      <c r="G41" s="133">
        <f t="shared" si="18"/>
        <v>0</v>
      </c>
      <c r="H41" s="132"/>
      <c r="I41" s="132"/>
      <c r="J41" s="132"/>
      <c r="K41" s="132"/>
      <c r="L41" s="133">
        <f t="shared" si="19"/>
        <v>0</v>
      </c>
      <c r="M41" s="132"/>
      <c r="N41" s="132"/>
      <c r="O41" s="132"/>
      <c r="P41" s="132"/>
      <c r="Q41" s="169">
        <f t="shared" si="20"/>
        <v>0</v>
      </c>
    </row>
    <row r="42" spans="1:17" ht="11.25" customHeight="1" x14ac:dyDescent="0.25">
      <c r="A42" s="400"/>
      <c r="B42" s="408" t="e">
        <f>'EŠ-1-og_ŠGP'!#REF!+'EŠ-1-og_ŠGP'!C52</f>
        <v>#REF!</v>
      </c>
      <c r="C42" s="162" t="s">
        <v>44</v>
      </c>
      <c r="D42" s="163">
        <f t="shared" ref="D42" si="21">SUM(D40:D41)</f>
        <v>0</v>
      </c>
      <c r="E42" s="163">
        <f t="shared" ref="E42:Q42" si="22">SUM(E40:E41)</f>
        <v>0</v>
      </c>
      <c r="F42" s="163">
        <f t="shared" si="22"/>
        <v>0</v>
      </c>
      <c r="G42" s="163">
        <f t="shared" si="22"/>
        <v>0</v>
      </c>
      <c r="H42" s="163">
        <f t="shared" si="22"/>
        <v>0</v>
      </c>
      <c r="I42" s="163">
        <f t="shared" si="22"/>
        <v>0</v>
      </c>
      <c r="J42" s="163">
        <f t="shared" si="22"/>
        <v>0</v>
      </c>
      <c r="K42" s="163">
        <f t="shared" si="22"/>
        <v>0</v>
      </c>
      <c r="L42" s="163">
        <f t="shared" si="22"/>
        <v>0</v>
      </c>
      <c r="M42" s="163">
        <f t="shared" si="22"/>
        <v>0</v>
      </c>
      <c r="N42" s="163">
        <f t="shared" si="22"/>
        <v>0</v>
      </c>
      <c r="O42" s="163">
        <f t="shared" si="22"/>
        <v>0</v>
      </c>
      <c r="P42" s="163">
        <f t="shared" si="22"/>
        <v>0</v>
      </c>
      <c r="Q42" s="174">
        <f t="shared" si="22"/>
        <v>0</v>
      </c>
    </row>
    <row r="43" spans="1:17" ht="11.25" customHeight="1" x14ac:dyDescent="0.25">
      <c r="A43" s="400" t="str">
        <f>IF('EŠ-1-og_ŠGP'!A21="","",'EŠ-1-og_ŠGP'!A21)</f>
        <v/>
      </c>
      <c r="B43" s="412">
        <f>'EŠ-1-og_ŠGP'!G21+'EŠ-1-og_ŠGP'!M21</f>
        <v>0</v>
      </c>
      <c r="C43" s="150" t="s">
        <v>42</v>
      </c>
      <c r="D43" s="132"/>
      <c r="E43" s="132"/>
      <c r="F43" s="132"/>
      <c r="G43" s="133">
        <f>SUM(D43:F43)</f>
        <v>0</v>
      </c>
      <c r="H43" s="132"/>
      <c r="I43" s="132"/>
      <c r="J43" s="132"/>
      <c r="K43" s="132"/>
      <c r="L43" s="133">
        <f>SUM(H43:K43)</f>
        <v>0</v>
      </c>
      <c r="M43" s="132"/>
      <c r="N43" s="132"/>
      <c r="O43" s="132"/>
      <c r="P43" s="132"/>
      <c r="Q43" s="169">
        <f>SUM(M43:P43)</f>
        <v>0</v>
      </c>
    </row>
    <row r="44" spans="1:17" ht="11.25" customHeight="1" x14ac:dyDescent="0.25">
      <c r="A44" s="400"/>
      <c r="B44" s="407" t="e">
        <f>'EŠ-1-og_ŠGP'!#REF!+'EŠ-1-og_ŠGP'!C45</f>
        <v>#REF!</v>
      </c>
      <c r="C44" s="162" t="s">
        <v>43</v>
      </c>
      <c r="D44" s="165"/>
      <c r="E44" s="165"/>
      <c r="F44" s="165"/>
      <c r="G44" s="163">
        <f>SUM(D44:F44)</f>
        <v>0</v>
      </c>
      <c r="H44" s="165"/>
      <c r="I44" s="165"/>
      <c r="J44" s="165"/>
      <c r="K44" s="165"/>
      <c r="L44" s="163">
        <f>SUM(H44:K44)</f>
        <v>0</v>
      </c>
      <c r="M44" s="165"/>
      <c r="N44" s="165"/>
      <c r="O44" s="165"/>
      <c r="P44" s="165"/>
      <c r="Q44" s="174">
        <f>SUM(M44:P44)</f>
        <v>0</v>
      </c>
    </row>
    <row r="45" spans="1:17" ht="11.25" customHeight="1" x14ac:dyDescent="0.25">
      <c r="A45" s="400"/>
      <c r="B45" s="408" t="e">
        <f>'EŠ-1-og_ŠGP'!#REF!+'EŠ-1-og_ŠGP'!C46</f>
        <v>#REF!</v>
      </c>
      <c r="C45" s="150" t="s">
        <v>44</v>
      </c>
      <c r="D45" s="133">
        <f>SUM(D43:D44)</f>
        <v>0</v>
      </c>
      <c r="E45" s="133">
        <f t="shared" ref="E45:Q45" si="23">SUM(E43:E44)</f>
        <v>0</v>
      </c>
      <c r="F45" s="133">
        <f t="shared" si="23"/>
        <v>0</v>
      </c>
      <c r="G45" s="133">
        <f t="shared" si="23"/>
        <v>0</v>
      </c>
      <c r="H45" s="133">
        <f t="shared" si="23"/>
        <v>0</v>
      </c>
      <c r="I45" s="133">
        <f t="shared" si="23"/>
        <v>0</v>
      </c>
      <c r="J45" s="133">
        <f t="shared" si="23"/>
        <v>0</v>
      </c>
      <c r="K45" s="133">
        <f t="shared" si="23"/>
        <v>0</v>
      </c>
      <c r="L45" s="133">
        <f t="shared" si="23"/>
        <v>0</v>
      </c>
      <c r="M45" s="133">
        <f t="shared" si="23"/>
        <v>0</v>
      </c>
      <c r="N45" s="133">
        <f t="shared" si="23"/>
        <v>0</v>
      </c>
      <c r="O45" s="133">
        <f t="shared" si="23"/>
        <v>0</v>
      </c>
      <c r="P45" s="133">
        <f t="shared" si="23"/>
        <v>0</v>
      </c>
      <c r="Q45" s="169">
        <f t="shared" si="23"/>
        <v>0</v>
      </c>
    </row>
    <row r="46" spans="1:17" ht="11.25" customHeight="1" x14ac:dyDescent="0.25">
      <c r="A46" s="400" t="str">
        <f>IF('EŠ-1-og_ŠGP'!A22="","",'EŠ-1-og_ŠGP'!A22)</f>
        <v/>
      </c>
      <c r="B46" s="412">
        <f>'EŠ-1-og_ŠGP'!G22+'EŠ-1-og_ŠGP'!M22</f>
        <v>0</v>
      </c>
      <c r="C46" s="162" t="s">
        <v>42</v>
      </c>
      <c r="D46" s="165"/>
      <c r="E46" s="165"/>
      <c r="F46" s="165"/>
      <c r="G46" s="163">
        <f>SUM(D46:F46)</f>
        <v>0</v>
      </c>
      <c r="H46" s="165"/>
      <c r="I46" s="165"/>
      <c r="J46" s="165"/>
      <c r="K46" s="165"/>
      <c r="L46" s="163">
        <f>SUM(H46:K46)</f>
        <v>0</v>
      </c>
      <c r="M46" s="165"/>
      <c r="N46" s="165"/>
      <c r="O46" s="165"/>
      <c r="P46" s="165"/>
      <c r="Q46" s="174">
        <f>SUM(M46:P46)</f>
        <v>0</v>
      </c>
    </row>
    <row r="47" spans="1:17" ht="11.25" customHeight="1" x14ac:dyDescent="0.25">
      <c r="A47" s="400"/>
      <c r="B47" s="407" t="e">
        <f>'EŠ-1-og_ŠGP'!#REF!+'EŠ-1-og_ŠGP'!C48</f>
        <v>#REF!</v>
      </c>
      <c r="C47" s="150" t="s">
        <v>43</v>
      </c>
      <c r="D47" s="132"/>
      <c r="E47" s="132"/>
      <c r="F47" s="132"/>
      <c r="G47" s="133">
        <f>SUM(D47:F47)</f>
        <v>0</v>
      </c>
      <c r="H47" s="132"/>
      <c r="I47" s="132"/>
      <c r="J47" s="132"/>
      <c r="K47" s="132"/>
      <c r="L47" s="133">
        <f>SUM(H47:K47)</f>
        <v>0</v>
      </c>
      <c r="M47" s="132"/>
      <c r="N47" s="132"/>
      <c r="O47" s="132"/>
      <c r="P47" s="132"/>
      <c r="Q47" s="169">
        <f>SUM(M47:P47)</f>
        <v>0</v>
      </c>
    </row>
    <row r="48" spans="1:17" ht="11.25" customHeight="1" x14ac:dyDescent="0.25">
      <c r="A48" s="400"/>
      <c r="B48" s="408" t="e">
        <f>'EŠ-1-og_ŠGP'!#REF!+'EŠ-1-og_ŠGP'!C49</f>
        <v>#REF!</v>
      </c>
      <c r="C48" s="162" t="s">
        <v>44</v>
      </c>
      <c r="D48" s="163">
        <f>SUM(D46:D47)</f>
        <v>0</v>
      </c>
      <c r="E48" s="163">
        <f t="shared" ref="E48:Q48" si="24">SUM(E46:E47)</f>
        <v>0</v>
      </c>
      <c r="F48" s="163">
        <f t="shared" si="24"/>
        <v>0</v>
      </c>
      <c r="G48" s="163">
        <f t="shared" si="24"/>
        <v>0</v>
      </c>
      <c r="H48" s="163">
        <f t="shared" si="24"/>
        <v>0</v>
      </c>
      <c r="I48" s="163">
        <f t="shared" si="24"/>
        <v>0</v>
      </c>
      <c r="J48" s="163">
        <f t="shared" si="24"/>
        <v>0</v>
      </c>
      <c r="K48" s="163">
        <f t="shared" si="24"/>
        <v>0</v>
      </c>
      <c r="L48" s="163">
        <f t="shared" si="24"/>
        <v>0</v>
      </c>
      <c r="M48" s="163">
        <f t="shared" si="24"/>
        <v>0</v>
      </c>
      <c r="N48" s="163">
        <f t="shared" si="24"/>
        <v>0</v>
      </c>
      <c r="O48" s="163">
        <f t="shared" si="24"/>
        <v>0</v>
      </c>
      <c r="P48" s="163">
        <f t="shared" si="24"/>
        <v>0</v>
      </c>
      <c r="Q48" s="174">
        <f t="shared" si="24"/>
        <v>0</v>
      </c>
    </row>
    <row r="49" spans="1:17" ht="11.25" customHeight="1" x14ac:dyDescent="0.25">
      <c r="A49" s="400" t="str">
        <f>IF('EŠ-1-og_ŠGP'!A23="","",'EŠ-1-og_ŠGP'!A23)</f>
        <v/>
      </c>
      <c r="B49" s="412">
        <f>'EŠ-1-og_ŠGP'!G23+'EŠ-1-og_ŠGP'!M23</f>
        <v>0</v>
      </c>
      <c r="C49" s="150" t="s">
        <v>42</v>
      </c>
      <c r="D49" s="132"/>
      <c r="E49" s="132"/>
      <c r="F49" s="132"/>
      <c r="G49" s="133">
        <f>SUM(D49:F49)</f>
        <v>0</v>
      </c>
      <c r="H49" s="132"/>
      <c r="I49" s="132"/>
      <c r="J49" s="132"/>
      <c r="K49" s="132"/>
      <c r="L49" s="133">
        <f>SUM(H49:K49)</f>
        <v>0</v>
      </c>
      <c r="M49" s="132"/>
      <c r="N49" s="132"/>
      <c r="O49" s="132"/>
      <c r="P49" s="132"/>
      <c r="Q49" s="169">
        <f>SUM(M49:P49)</f>
        <v>0</v>
      </c>
    </row>
    <row r="50" spans="1:17" ht="9.75" customHeight="1" x14ac:dyDescent="0.25">
      <c r="A50" s="400"/>
      <c r="B50" s="407" t="e">
        <f>'EŠ-1-og_ŠGP'!#REF!+'EŠ-1-og_ŠGP'!C51</f>
        <v>#REF!</v>
      </c>
      <c r="C50" s="162" t="s">
        <v>43</v>
      </c>
      <c r="D50" s="165"/>
      <c r="E50" s="165"/>
      <c r="F50" s="165"/>
      <c r="G50" s="163">
        <f>SUM(D50:F50)</f>
        <v>0</v>
      </c>
      <c r="H50" s="165"/>
      <c r="I50" s="165"/>
      <c r="J50" s="165"/>
      <c r="K50" s="165"/>
      <c r="L50" s="163">
        <f>SUM(H50:K50)</f>
        <v>0</v>
      </c>
      <c r="M50" s="165"/>
      <c r="N50" s="165"/>
      <c r="O50" s="165"/>
      <c r="P50" s="165"/>
      <c r="Q50" s="174">
        <f>SUM(M50:P50)</f>
        <v>0</v>
      </c>
    </row>
    <row r="51" spans="1:17" ht="11.25" customHeight="1" x14ac:dyDescent="0.25">
      <c r="A51" s="400"/>
      <c r="B51" s="408" t="e">
        <f>'EŠ-1-og_ŠGP'!#REF!+'EŠ-1-og_ŠGP'!C52</f>
        <v>#REF!</v>
      </c>
      <c r="C51" s="150" t="s">
        <v>44</v>
      </c>
      <c r="D51" s="133">
        <f>SUM(D49:D50)</f>
        <v>0</v>
      </c>
      <c r="E51" s="133">
        <f t="shared" ref="E51:Q51" si="25">SUM(E49:E50)</f>
        <v>0</v>
      </c>
      <c r="F51" s="133">
        <f t="shared" si="25"/>
        <v>0</v>
      </c>
      <c r="G51" s="133">
        <f t="shared" si="25"/>
        <v>0</v>
      </c>
      <c r="H51" s="133">
        <f t="shared" si="25"/>
        <v>0</v>
      </c>
      <c r="I51" s="133">
        <f t="shared" si="25"/>
        <v>0</v>
      </c>
      <c r="J51" s="133">
        <f t="shared" si="25"/>
        <v>0</v>
      </c>
      <c r="K51" s="133">
        <f t="shared" si="25"/>
        <v>0</v>
      </c>
      <c r="L51" s="133">
        <f t="shared" si="25"/>
        <v>0</v>
      </c>
      <c r="M51" s="133">
        <f t="shared" si="25"/>
        <v>0</v>
      </c>
      <c r="N51" s="133">
        <f t="shared" si="25"/>
        <v>0</v>
      </c>
      <c r="O51" s="133">
        <f t="shared" si="25"/>
        <v>0</v>
      </c>
      <c r="P51" s="133">
        <f t="shared" si="25"/>
        <v>0</v>
      </c>
      <c r="Q51" s="169">
        <f t="shared" si="25"/>
        <v>0</v>
      </c>
    </row>
    <row r="52" spans="1:17" ht="11.25" customHeight="1" x14ac:dyDescent="0.25">
      <c r="A52" s="400" t="str">
        <f>IF('EŠ-1-og_ŠGP'!A24="","",'EŠ-1-og_ŠGP'!A24)</f>
        <v/>
      </c>
      <c r="B52" s="412">
        <f>'EŠ-1-og_ŠGP'!G24+'EŠ-1-og_ŠGP'!M24</f>
        <v>0</v>
      </c>
      <c r="C52" s="162" t="s">
        <v>42</v>
      </c>
      <c r="D52" s="165"/>
      <c r="E52" s="165"/>
      <c r="F52" s="165"/>
      <c r="G52" s="163">
        <f t="shared" ref="G52:G53" si="26">SUM(D52:F52)</f>
        <v>0</v>
      </c>
      <c r="H52" s="165"/>
      <c r="I52" s="165"/>
      <c r="J52" s="165"/>
      <c r="K52" s="165"/>
      <c r="L52" s="163">
        <f>SUM(H52:K52)</f>
        <v>0</v>
      </c>
      <c r="M52" s="165"/>
      <c r="N52" s="165"/>
      <c r="O52" s="165"/>
      <c r="P52" s="165"/>
      <c r="Q52" s="174">
        <f t="shared" ref="Q52:Q53" si="27">SUM(M52:P52)</f>
        <v>0</v>
      </c>
    </row>
    <row r="53" spans="1:17" ht="11.25" customHeight="1" x14ac:dyDescent="0.25">
      <c r="A53" s="400"/>
      <c r="B53" s="407" t="e">
        <f>'EŠ-1-og_ŠGP'!#REF!+'EŠ-1-og_ŠGP'!C54</f>
        <v>#REF!</v>
      </c>
      <c r="C53" s="150" t="s">
        <v>43</v>
      </c>
      <c r="D53" s="132"/>
      <c r="E53" s="132"/>
      <c r="F53" s="132"/>
      <c r="G53" s="133">
        <f t="shared" si="26"/>
        <v>0</v>
      </c>
      <c r="H53" s="132"/>
      <c r="I53" s="132"/>
      <c r="J53" s="132"/>
      <c r="K53" s="132"/>
      <c r="L53" s="133">
        <f>SUM(H53:K53)</f>
        <v>0</v>
      </c>
      <c r="M53" s="132"/>
      <c r="N53" s="132"/>
      <c r="O53" s="132"/>
      <c r="P53" s="132"/>
      <c r="Q53" s="169">
        <f t="shared" si="27"/>
        <v>0</v>
      </c>
    </row>
    <row r="54" spans="1:17" ht="11.25" customHeight="1" x14ac:dyDescent="0.25">
      <c r="A54" s="400"/>
      <c r="B54" s="408" t="e">
        <f>'EŠ-1-og_ŠGP'!#REF!+'EŠ-1-og_ŠGP'!C55</f>
        <v>#REF!</v>
      </c>
      <c r="C54" s="162" t="s">
        <v>44</v>
      </c>
      <c r="D54" s="163">
        <f>SUM(D52:D53)</f>
        <v>0</v>
      </c>
      <c r="E54" s="163">
        <f t="shared" ref="E54:Q54" si="28">SUM(E52:E53)</f>
        <v>0</v>
      </c>
      <c r="F54" s="163">
        <f t="shared" si="28"/>
        <v>0</v>
      </c>
      <c r="G54" s="163">
        <f t="shared" si="28"/>
        <v>0</v>
      </c>
      <c r="H54" s="163">
        <f t="shared" si="28"/>
        <v>0</v>
      </c>
      <c r="I54" s="163">
        <f t="shared" si="28"/>
        <v>0</v>
      </c>
      <c r="J54" s="163">
        <f t="shared" si="28"/>
        <v>0</v>
      </c>
      <c r="K54" s="163">
        <f t="shared" si="28"/>
        <v>0</v>
      </c>
      <c r="L54" s="163">
        <f t="shared" si="28"/>
        <v>0</v>
      </c>
      <c r="M54" s="163">
        <f t="shared" si="28"/>
        <v>0</v>
      </c>
      <c r="N54" s="163">
        <f t="shared" si="28"/>
        <v>0</v>
      </c>
      <c r="O54" s="163">
        <f t="shared" si="28"/>
        <v>0</v>
      </c>
      <c r="P54" s="163">
        <f t="shared" si="28"/>
        <v>0</v>
      </c>
      <c r="Q54" s="174">
        <f t="shared" si="28"/>
        <v>0</v>
      </c>
    </row>
    <row r="55" spans="1:17" ht="11.25" customHeight="1" x14ac:dyDescent="0.25">
      <c r="A55" s="406" t="s">
        <v>218</v>
      </c>
      <c r="B55" s="423">
        <f>B16+B19+B22+B25+B28+B31+B34+B37+B40+B43+B46+B49+B52</f>
        <v>0</v>
      </c>
      <c r="C55" s="151" t="s">
        <v>42</v>
      </c>
      <c r="D55" s="144">
        <f>SUM(D16,D19,D22,D25,D28,D31,D34,D37,D40,D43,D46,D49,D52)</f>
        <v>0</v>
      </c>
      <c r="E55" s="144">
        <f t="shared" ref="E55:Q56" si="29">SUM(E16,E19,E22,E25,E28,E31,E34,E37,E40,E43,E46,E49,E52)</f>
        <v>0</v>
      </c>
      <c r="F55" s="144">
        <f t="shared" si="29"/>
        <v>0</v>
      </c>
      <c r="G55" s="144">
        <f t="shared" si="29"/>
        <v>0</v>
      </c>
      <c r="H55" s="144">
        <f t="shared" si="29"/>
        <v>0</v>
      </c>
      <c r="I55" s="144">
        <f t="shared" si="29"/>
        <v>0</v>
      </c>
      <c r="J55" s="144">
        <f t="shared" si="29"/>
        <v>0</v>
      </c>
      <c r="K55" s="144">
        <f t="shared" si="29"/>
        <v>0</v>
      </c>
      <c r="L55" s="144">
        <f t="shared" si="29"/>
        <v>0</v>
      </c>
      <c r="M55" s="144">
        <f t="shared" si="29"/>
        <v>0</v>
      </c>
      <c r="N55" s="144">
        <f t="shared" si="29"/>
        <v>0</v>
      </c>
      <c r="O55" s="144">
        <f t="shared" si="29"/>
        <v>0</v>
      </c>
      <c r="P55" s="144">
        <f t="shared" si="29"/>
        <v>0</v>
      </c>
      <c r="Q55" s="144">
        <f t="shared" si="29"/>
        <v>0</v>
      </c>
    </row>
    <row r="56" spans="1:17" ht="11.25" customHeight="1" x14ac:dyDescent="0.25">
      <c r="A56" s="406"/>
      <c r="B56" s="422"/>
      <c r="C56" s="166" t="s">
        <v>43</v>
      </c>
      <c r="D56" s="167">
        <f>SUM(D17,D20,D23,D26,D29,D32,D35,D38,D41,D44,D47,D50,D53)</f>
        <v>0</v>
      </c>
      <c r="E56" s="167">
        <f t="shared" si="29"/>
        <v>0</v>
      </c>
      <c r="F56" s="167">
        <f t="shared" si="29"/>
        <v>0</v>
      </c>
      <c r="G56" s="167">
        <f t="shared" si="29"/>
        <v>0</v>
      </c>
      <c r="H56" s="167">
        <f t="shared" si="29"/>
        <v>0</v>
      </c>
      <c r="I56" s="167">
        <f t="shared" si="29"/>
        <v>0</v>
      </c>
      <c r="J56" s="167">
        <f t="shared" si="29"/>
        <v>0</v>
      </c>
      <c r="K56" s="167">
        <f t="shared" si="29"/>
        <v>0</v>
      </c>
      <c r="L56" s="167">
        <f t="shared" si="29"/>
        <v>0</v>
      </c>
      <c r="M56" s="167">
        <f t="shared" si="29"/>
        <v>0</v>
      </c>
      <c r="N56" s="167">
        <f t="shared" si="29"/>
        <v>0</v>
      </c>
      <c r="O56" s="167">
        <f t="shared" si="29"/>
        <v>0</v>
      </c>
      <c r="P56" s="167">
        <f t="shared" si="29"/>
        <v>0</v>
      </c>
      <c r="Q56" s="167">
        <f t="shared" si="29"/>
        <v>0</v>
      </c>
    </row>
    <row r="57" spans="1:17" ht="11.25" customHeight="1" x14ac:dyDescent="0.25">
      <c r="A57" s="406"/>
      <c r="B57" s="422"/>
      <c r="C57" s="42" t="s">
        <v>44</v>
      </c>
      <c r="D57" s="156">
        <f>SUM(D55:D56)</f>
        <v>0</v>
      </c>
      <c r="E57" s="156">
        <f t="shared" ref="E57:Q57" si="30">SUM(E55:E56)</f>
        <v>0</v>
      </c>
      <c r="F57" s="156">
        <f t="shared" si="30"/>
        <v>0</v>
      </c>
      <c r="G57" s="156">
        <f t="shared" si="30"/>
        <v>0</v>
      </c>
      <c r="H57" s="156">
        <f t="shared" si="30"/>
        <v>0</v>
      </c>
      <c r="I57" s="156">
        <f t="shared" si="30"/>
        <v>0</v>
      </c>
      <c r="J57" s="156">
        <f t="shared" si="30"/>
        <v>0</v>
      </c>
      <c r="K57" s="156">
        <f t="shared" si="30"/>
        <v>0</v>
      </c>
      <c r="L57" s="156">
        <f t="shared" si="30"/>
        <v>0</v>
      </c>
      <c r="M57" s="156">
        <f t="shared" si="30"/>
        <v>0</v>
      </c>
      <c r="N57" s="156">
        <f t="shared" si="30"/>
        <v>0</v>
      </c>
      <c r="O57" s="156">
        <f t="shared" si="30"/>
        <v>0</v>
      </c>
      <c r="P57" s="156">
        <f t="shared" si="30"/>
        <v>0</v>
      </c>
      <c r="Q57" s="157">
        <f t="shared" si="30"/>
        <v>0</v>
      </c>
    </row>
    <row r="58" spans="1:17" ht="11.25" customHeight="1" x14ac:dyDescent="0.25">
      <c r="A58" s="135"/>
      <c r="B58" s="136"/>
      <c r="C58" s="137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</row>
    <row r="59" spans="1:17" ht="11.25" customHeight="1" x14ac:dyDescent="0.25">
      <c r="A59" s="135"/>
      <c r="B59" s="136"/>
      <c r="C59" s="137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</row>
    <row r="60" spans="1:17" ht="21.75" customHeight="1" x14ac:dyDescent="0.25">
      <c r="A60" s="397" t="s">
        <v>217</v>
      </c>
      <c r="B60" s="397" t="s">
        <v>196</v>
      </c>
      <c r="C60" s="397" t="s">
        <v>16</v>
      </c>
      <c r="D60" s="397" t="s">
        <v>17</v>
      </c>
      <c r="E60" s="397"/>
      <c r="F60" s="397"/>
      <c r="G60" s="397"/>
      <c r="H60" s="397"/>
      <c r="I60" s="397"/>
      <c r="J60" s="397"/>
      <c r="K60" s="397"/>
      <c r="L60" s="397"/>
      <c r="M60" s="397" t="s">
        <v>78</v>
      </c>
      <c r="N60" s="397"/>
      <c r="O60" s="397"/>
      <c r="P60" s="397"/>
      <c r="Q60" s="397"/>
    </row>
    <row r="61" spans="1:17" ht="11.25" customHeight="1" x14ac:dyDescent="0.25">
      <c r="A61" s="397"/>
      <c r="B61" s="397"/>
      <c r="C61" s="397"/>
      <c r="D61" s="397" t="s">
        <v>69</v>
      </c>
      <c r="E61" s="397"/>
      <c r="F61" s="397"/>
      <c r="G61" s="397"/>
      <c r="H61" s="397" t="s">
        <v>70</v>
      </c>
      <c r="I61" s="397"/>
      <c r="J61" s="397"/>
      <c r="K61" s="397"/>
      <c r="L61" s="397"/>
      <c r="M61" s="397" t="s">
        <v>70</v>
      </c>
      <c r="N61" s="397"/>
      <c r="O61" s="397"/>
      <c r="P61" s="397"/>
      <c r="Q61" s="397"/>
    </row>
    <row r="62" spans="1:17" ht="11.25" customHeight="1" x14ac:dyDescent="0.25">
      <c r="A62" s="397"/>
      <c r="B62" s="397"/>
      <c r="C62" s="397"/>
      <c r="D62" s="122" t="s">
        <v>71</v>
      </c>
      <c r="E62" s="122" t="s">
        <v>72</v>
      </c>
      <c r="F62" s="122" t="s">
        <v>73</v>
      </c>
      <c r="G62" s="122" t="s">
        <v>44</v>
      </c>
      <c r="H62" s="122" t="s">
        <v>74</v>
      </c>
      <c r="I62" s="122" t="s">
        <v>75</v>
      </c>
      <c r="J62" s="122" t="s">
        <v>76</v>
      </c>
      <c r="K62" s="122" t="s">
        <v>77</v>
      </c>
      <c r="L62" s="122" t="s">
        <v>44</v>
      </c>
      <c r="M62" s="122" t="s">
        <v>74</v>
      </c>
      <c r="N62" s="122" t="s">
        <v>75</v>
      </c>
      <c r="O62" s="122" t="s">
        <v>76</v>
      </c>
      <c r="P62" s="122" t="s">
        <v>77</v>
      </c>
      <c r="Q62" s="122" t="s">
        <v>44</v>
      </c>
    </row>
    <row r="63" spans="1:17" ht="11.25" customHeight="1" x14ac:dyDescent="0.25">
      <c r="A63" s="397"/>
      <c r="B63" s="397"/>
      <c r="C63" s="397"/>
      <c r="D63" s="397" t="s">
        <v>255</v>
      </c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</row>
    <row r="64" spans="1:17" ht="14.25" customHeight="1" x14ac:dyDescent="0.25">
      <c r="A64" s="420" t="s">
        <v>210</v>
      </c>
      <c r="B64" s="420"/>
      <c r="C64" s="420"/>
      <c r="D64" s="420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</row>
    <row r="65" spans="1:17" ht="12.75" customHeight="1" x14ac:dyDescent="0.25">
      <c r="A65" s="426" t="s">
        <v>254</v>
      </c>
      <c r="B65" s="427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146">
        <f>'EŠ-1-og_ŠGP'!R25</f>
        <v>0</v>
      </c>
      <c r="N65" s="428" t="s">
        <v>257</v>
      </c>
      <c r="O65" s="428"/>
      <c r="P65" s="428"/>
      <c r="Q65" s="429"/>
    </row>
    <row r="66" spans="1:17" ht="12" customHeight="1" x14ac:dyDescent="0.25">
      <c r="A66" s="147">
        <v>1</v>
      </c>
      <c r="B66" s="147">
        <v>2</v>
      </c>
      <c r="C66" s="154" t="s">
        <v>239</v>
      </c>
      <c r="D66" s="149" t="s">
        <v>240</v>
      </c>
      <c r="E66" s="149" t="s">
        <v>241</v>
      </c>
      <c r="F66" s="149" t="s">
        <v>242</v>
      </c>
      <c r="G66" s="149" t="s">
        <v>33</v>
      </c>
      <c r="H66" s="149" t="s">
        <v>34</v>
      </c>
      <c r="I66" s="149" t="s">
        <v>35</v>
      </c>
      <c r="J66" s="149" t="s">
        <v>36</v>
      </c>
      <c r="K66" s="149" t="s">
        <v>37</v>
      </c>
      <c r="L66" s="149" t="s">
        <v>38</v>
      </c>
      <c r="M66" s="149" t="s">
        <v>39</v>
      </c>
      <c r="N66" s="149" t="s">
        <v>40</v>
      </c>
      <c r="O66" s="149" t="s">
        <v>41</v>
      </c>
      <c r="P66" s="149" t="s">
        <v>163</v>
      </c>
      <c r="Q66" s="155" t="s">
        <v>243</v>
      </c>
    </row>
    <row r="67" spans="1:17" ht="12" customHeight="1" x14ac:dyDescent="0.25">
      <c r="A67" s="400" t="str">
        <f>IF('EŠ-1-og_ŠGP'!A12="","",'EŠ-1-og_ŠGP'!A12)</f>
        <v/>
      </c>
      <c r="B67" s="412">
        <f>'EŠ-1-og_ŠGP'!R12</f>
        <v>0</v>
      </c>
      <c r="C67" s="158" t="s">
        <v>42</v>
      </c>
      <c r="D67" s="159"/>
      <c r="E67" s="159"/>
      <c r="F67" s="159"/>
      <c r="G67" s="160">
        <f>SUM(D67:F67)</f>
        <v>0</v>
      </c>
      <c r="H67" s="159"/>
      <c r="I67" s="159"/>
      <c r="J67" s="159"/>
      <c r="K67" s="159"/>
      <c r="L67" s="160">
        <f>SUM(H67:K67)</f>
        <v>0</v>
      </c>
      <c r="M67" s="159"/>
      <c r="N67" s="159"/>
      <c r="O67" s="159"/>
      <c r="P67" s="159"/>
      <c r="Q67" s="161">
        <f>SUM(M67:P67)</f>
        <v>0</v>
      </c>
    </row>
    <row r="68" spans="1:17" ht="12" customHeight="1" x14ac:dyDescent="0.25">
      <c r="A68" s="400"/>
      <c r="B68" s="407" t="e">
        <f>'EŠ-1-og_ŠGP'!#REF!+'EŠ-1-og_ŠGP'!C62</f>
        <v>#REF!</v>
      </c>
      <c r="C68" s="150" t="s">
        <v>43</v>
      </c>
      <c r="D68" s="132"/>
      <c r="E68" s="132"/>
      <c r="F68" s="132"/>
      <c r="G68" s="133">
        <f>SUM(D68:F68)</f>
        <v>0</v>
      </c>
      <c r="H68" s="132"/>
      <c r="I68" s="132"/>
      <c r="J68" s="132"/>
      <c r="K68" s="132"/>
      <c r="L68" s="133">
        <f>SUM(H68:K68)</f>
        <v>0</v>
      </c>
      <c r="M68" s="132"/>
      <c r="N68" s="132"/>
      <c r="O68" s="132"/>
      <c r="P68" s="132"/>
      <c r="Q68" s="152">
        <f>SUM(M68:P68)</f>
        <v>0</v>
      </c>
    </row>
    <row r="69" spans="1:17" ht="12" customHeight="1" x14ac:dyDescent="0.25">
      <c r="A69" s="400"/>
      <c r="B69" s="408" t="e">
        <f>'EŠ-1-og_ŠGP'!#REF!+'EŠ-1-og_ŠGP'!C63</f>
        <v>#REF!</v>
      </c>
      <c r="C69" s="162" t="s">
        <v>44</v>
      </c>
      <c r="D69" s="163">
        <f>SUM(D67:D68)</f>
        <v>0</v>
      </c>
      <c r="E69" s="163">
        <f t="shared" ref="E69:Q69" si="31">SUM(E67:E68)</f>
        <v>0</v>
      </c>
      <c r="F69" s="163">
        <f t="shared" si="31"/>
        <v>0</v>
      </c>
      <c r="G69" s="163">
        <f t="shared" si="31"/>
        <v>0</v>
      </c>
      <c r="H69" s="163">
        <f t="shared" si="31"/>
        <v>0</v>
      </c>
      <c r="I69" s="163">
        <f t="shared" si="31"/>
        <v>0</v>
      </c>
      <c r="J69" s="163">
        <f t="shared" si="31"/>
        <v>0</v>
      </c>
      <c r="K69" s="163">
        <f t="shared" si="31"/>
        <v>0</v>
      </c>
      <c r="L69" s="163">
        <f t="shared" si="31"/>
        <v>0</v>
      </c>
      <c r="M69" s="163">
        <f t="shared" si="31"/>
        <v>0</v>
      </c>
      <c r="N69" s="163">
        <f t="shared" si="31"/>
        <v>0</v>
      </c>
      <c r="O69" s="163">
        <f t="shared" si="31"/>
        <v>0</v>
      </c>
      <c r="P69" s="163">
        <f t="shared" si="31"/>
        <v>0</v>
      </c>
      <c r="Q69" s="164">
        <f t="shared" si="31"/>
        <v>0</v>
      </c>
    </row>
    <row r="70" spans="1:17" ht="12" customHeight="1" x14ac:dyDescent="0.25">
      <c r="A70" s="400" t="str">
        <f>IF('EŠ-1-og_ŠGP'!A13="","",'EŠ-1-og_ŠGP'!A13)</f>
        <v/>
      </c>
      <c r="B70" s="412">
        <f>'EŠ-1-og_ŠGP'!R13</f>
        <v>0</v>
      </c>
      <c r="C70" s="150" t="s">
        <v>42</v>
      </c>
      <c r="D70" s="132"/>
      <c r="E70" s="132"/>
      <c r="F70" s="132"/>
      <c r="G70" s="133">
        <f t="shared" ref="G70:G71" si="32">SUM(D70:F70)</f>
        <v>0</v>
      </c>
      <c r="H70" s="132"/>
      <c r="I70" s="132"/>
      <c r="J70" s="132"/>
      <c r="K70" s="132"/>
      <c r="L70" s="133">
        <f t="shared" ref="L70:L71" si="33">SUM(H70:K70)</f>
        <v>0</v>
      </c>
      <c r="M70" s="132"/>
      <c r="N70" s="132"/>
      <c r="O70" s="132"/>
      <c r="P70" s="132"/>
      <c r="Q70" s="152">
        <f t="shared" ref="Q70:Q71" si="34">SUM(M70:P70)</f>
        <v>0</v>
      </c>
    </row>
    <row r="71" spans="1:17" ht="12" customHeight="1" x14ac:dyDescent="0.25">
      <c r="A71" s="400"/>
      <c r="B71" s="407" t="e">
        <f>'EŠ-1-og_ŠGP'!#REF!+'EŠ-1-og_ŠGP'!C65</f>
        <v>#REF!</v>
      </c>
      <c r="C71" s="162" t="s">
        <v>43</v>
      </c>
      <c r="D71" s="165"/>
      <c r="E71" s="165"/>
      <c r="F71" s="165"/>
      <c r="G71" s="163">
        <f t="shared" si="32"/>
        <v>0</v>
      </c>
      <c r="H71" s="165"/>
      <c r="I71" s="165"/>
      <c r="J71" s="165"/>
      <c r="K71" s="165"/>
      <c r="L71" s="163">
        <f t="shared" si="33"/>
        <v>0</v>
      </c>
      <c r="M71" s="165"/>
      <c r="N71" s="165"/>
      <c r="O71" s="165"/>
      <c r="P71" s="165"/>
      <c r="Q71" s="164">
        <f t="shared" si="34"/>
        <v>0</v>
      </c>
    </row>
    <row r="72" spans="1:17" ht="12" customHeight="1" x14ac:dyDescent="0.25">
      <c r="A72" s="400"/>
      <c r="B72" s="408" t="e">
        <f>'EŠ-1-og_ŠGP'!#REF!+'EŠ-1-og_ŠGP'!C66</f>
        <v>#REF!</v>
      </c>
      <c r="C72" s="150" t="s">
        <v>44</v>
      </c>
      <c r="D72" s="133">
        <f t="shared" ref="D72:Q72" si="35">SUM(D70:D71)</f>
        <v>0</v>
      </c>
      <c r="E72" s="133">
        <f t="shared" si="35"/>
        <v>0</v>
      </c>
      <c r="F72" s="133">
        <f t="shared" si="35"/>
        <v>0</v>
      </c>
      <c r="G72" s="133">
        <f t="shared" si="35"/>
        <v>0</v>
      </c>
      <c r="H72" s="133">
        <f t="shared" si="35"/>
        <v>0</v>
      </c>
      <c r="I72" s="133">
        <f t="shared" si="35"/>
        <v>0</v>
      </c>
      <c r="J72" s="133">
        <f t="shared" si="35"/>
        <v>0</v>
      </c>
      <c r="K72" s="133">
        <f t="shared" si="35"/>
        <v>0</v>
      </c>
      <c r="L72" s="133">
        <f t="shared" si="35"/>
        <v>0</v>
      </c>
      <c r="M72" s="133">
        <f t="shared" si="35"/>
        <v>0</v>
      </c>
      <c r="N72" s="133">
        <f t="shared" si="35"/>
        <v>0</v>
      </c>
      <c r="O72" s="133">
        <f t="shared" si="35"/>
        <v>0</v>
      </c>
      <c r="P72" s="133">
        <f t="shared" si="35"/>
        <v>0</v>
      </c>
      <c r="Q72" s="152">
        <f t="shared" si="35"/>
        <v>0</v>
      </c>
    </row>
    <row r="73" spans="1:17" ht="12" customHeight="1" x14ac:dyDescent="0.25">
      <c r="A73" s="400" t="str">
        <f>IF('EŠ-1-og_ŠGP'!A14="","",'EŠ-1-og_ŠGP'!A14)</f>
        <v/>
      </c>
      <c r="B73" s="412">
        <f>'EŠ-1-og_ŠGP'!R14</f>
        <v>0</v>
      </c>
      <c r="C73" s="162" t="s">
        <v>42</v>
      </c>
      <c r="D73" s="165"/>
      <c r="E73" s="165"/>
      <c r="F73" s="165"/>
      <c r="G73" s="163">
        <f t="shared" ref="G73:G74" si="36">SUM(D73:F73)</f>
        <v>0</v>
      </c>
      <c r="H73" s="165"/>
      <c r="I73" s="165"/>
      <c r="J73" s="165"/>
      <c r="K73" s="165"/>
      <c r="L73" s="163">
        <f t="shared" ref="L73:L74" si="37">SUM(H73:K73)</f>
        <v>0</v>
      </c>
      <c r="M73" s="165"/>
      <c r="N73" s="165"/>
      <c r="O73" s="165"/>
      <c r="P73" s="165"/>
      <c r="Q73" s="164">
        <f t="shared" ref="Q73:Q74" si="38">SUM(M73:P73)</f>
        <v>0</v>
      </c>
    </row>
    <row r="74" spans="1:17" ht="12" customHeight="1" x14ac:dyDescent="0.25">
      <c r="A74" s="400"/>
      <c r="B74" s="407" t="e">
        <f>'EŠ-1-og_ŠGP'!#REF!+'EŠ-1-og_ŠGP'!C68</f>
        <v>#REF!</v>
      </c>
      <c r="C74" s="150" t="s">
        <v>43</v>
      </c>
      <c r="D74" s="132"/>
      <c r="E74" s="132"/>
      <c r="F74" s="132"/>
      <c r="G74" s="133">
        <f t="shared" si="36"/>
        <v>0</v>
      </c>
      <c r="H74" s="132"/>
      <c r="I74" s="132"/>
      <c r="J74" s="132"/>
      <c r="K74" s="132"/>
      <c r="L74" s="133">
        <f t="shared" si="37"/>
        <v>0</v>
      </c>
      <c r="M74" s="132"/>
      <c r="N74" s="132"/>
      <c r="O74" s="132"/>
      <c r="P74" s="132"/>
      <c r="Q74" s="152">
        <f t="shared" si="38"/>
        <v>0</v>
      </c>
    </row>
    <row r="75" spans="1:17" ht="12" customHeight="1" x14ac:dyDescent="0.25">
      <c r="A75" s="400"/>
      <c r="B75" s="408" t="e">
        <f>'EŠ-1-og_ŠGP'!#REF!+'EŠ-1-og_ŠGP'!C69</f>
        <v>#REF!</v>
      </c>
      <c r="C75" s="162" t="s">
        <v>44</v>
      </c>
      <c r="D75" s="163">
        <f t="shared" ref="D75:Q75" si="39">SUM(D73:D74)</f>
        <v>0</v>
      </c>
      <c r="E75" s="163">
        <f t="shared" si="39"/>
        <v>0</v>
      </c>
      <c r="F75" s="163">
        <f t="shared" si="39"/>
        <v>0</v>
      </c>
      <c r="G75" s="163">
        <f t="shared" si="39"/>
        <v>0</v>
      </c>
      <c r="H75" s="163">
        <f t="shared" si="39"/>
        <v>0</v>
      </c>
      <c r="I75" s="163">
        <f t="shared" si="39"/>
        <v>0</v>
      </c>
      <c r="J75" s="163">
        <f t="shared" si="39"/>
        <v>0</v>
      </c>
      <c r="K75" s="163">
        <f t="shared" si="39"/>
        <v>0</v>
      </c>
      <c r="L75" s="163">
        <f t="shared" si="39"/>
        <v>0</v>
      </c>
      <c r="M75" s="163">
        <f t="shared" si="39"/>
        <v>0</v>
      </c>
      <c r="N75" s="163">
        <f t="shared" si="39"/>
        <v>0</v>
      </c>
      <c r="O75" s="163">
        <f t="shared" si="39"/>
        <v>0</v>
      </c>
      <c r="P75" s="163">
        <f t="shared" si="39"/>
        <v>0</v>
      </c>
      <c r="Q75" s="164">
        <f t="shared" si="39"/>
        <v>0</v>
      </c>
    </row>
    <row r="76" spans="1:17" ht="12" customHeight="1" x14ac:dyDescent="0.25">
      <c r="A76" s="400" t="str">
        <f>IF('EŠ-1-og_ŠGP'!A15="","",'EŠ-1-og_ŠGP'!A15)</f>
        <v/>
      </c>
      <c r="B76" s="412">
        <f>'EŠ-1-og_ŠGP'!R15</f>
        <v>0</v>
      </c>
      <c r="C76" s="150" t="s">
        <v>42</v>
      </c>
      <c r="D76" s="132"/>
      <c r="E76" s="132"/>
      <c r="F76" s="132"/>
      <c r="G76" s="133">
        <f t="shared" ref="G76:G77" si="40">SUM(D76:F76)</f>
        <v>0</v>
      </c>
      <c r="H76" s="132"/>
      <c r="I76" s="132"/>
      <c r="J76" s="132"/>
      <c r="K76" s="132"/>
      <c r="L76" s="133">
        <f t="shared" ref="L76:L77" si="41">SUM(H76:K76)</f>
        <v>0</v>
      </c>
      <c r="M76" s="132"/>
      <c r="N76" s="132"/>
      <c r="O76" s="132"/>
      <c r="P76" s="132"/>
      <c r="Q76" s="152">
        <f t="shared" ref="Q76:Q77" si="42">SUM(M76:P76)</f>
        <v>0</v>
      </c>
    </row>
    <row r="77" spans="1:17" ht="12" customHeight="1" x14ac:dyDescent="0.25">
      <c r="A77" s="400"/>
      <c r="B77" s="407" t="e">
        <f>'EŠ-1-og_ŠGP'!#REF!+'EŠ-1-og_ŠGP'!C71</f>
        <v>#REF!</v>
      </c>
      <c r="C77" s="162" t="s">
        <v>43</v>
      </c>
      <c r="D77" s="165"/>
      <c r="E77" s="165"/>
      <c r="F77" s="165"/>
      <c r="G77" s="163">
        <f t="shared" si="40"/>
        <v>0</v>
      </c>
      <c r="H77" s="165"/>
      <c r="I77" s="165"/>
      <c r="J77" s="165"/>
      <c r="K77" s="165"/>
      <c r="L77" s="163">
        <f t="shared" si="41"/>
        <v>0</v>
      </c>
      <c r="M77" s="165"/>
      <c r="N77" s="165"/>
      <c r="O77" s="165"/>
      <c r="P77" s="165"/>
      <c r="Q77" s="164">
        <f t="shared" si="42"/>
        <v>0</v>
      </c>
    </row>
    <row r="78" spans="1:17" ht="12" customHeight="1" x14ac:dyDescent="0.25">
      <c r="A78" s="400"/>
      <c r="B78" s="408" t="e">
        <f>'EŠ-1-og_ŠGP'!#REF!+'EŠ-1-og_ŠGP'!C72</f>
        <v>#REF!</v>
      </c>
      <c r="C78" s="150" t="s">
        <v>44</v>
      </c>
      <c r="D78" s="133">
        <f t="shared" ref="D78:Q78" si="43">SUM(D76:D77)</f>
        <v>0</v>
      </c>
      <c r="E78" s="133">
        <f t="shared" si="43"/>
        <v>0</v>
      </c>
      <c r="F78" s="133">
        <f t="shared" si="43"/>
        <v>0</v>
      </c>
      <c r="G78" s="133">
        <f t="shared" si="43"/>
        <v>0</v>
      </c>
      <c r="H78" s="133">
        <f t="shared" si="43"/>
        <v>0</v>
      </c>
      <c r="I78" s="133">
        <f t="shared" si="43"/>
        <v>0</v>
      </c>
      <c r="J78" s="133">
        <f t="shared" si="43"/>
        <v>0</v>
      </c>
      <c r="K78" s="133">
        <f t="shared" si="43"/>
        <v>0</v>
      </c>
      <c r="L78" s="133">
        <f t="shared" si="43"/>
        <v>0</v>
      </c>
      <c r="M78" s="133">
        <f t="shared" si="43"/>
        <v>0</v>
      </c>
      <c r="N78" s="133">
        <f t="shared" si="43"/>
        <v>0</v>
      </c>
      <c r="O78" s="133">
        <f t="shared" si="43"/>
        <v>0</v>
      </c>
      <c r="P78" s="133">
        <f t="shared" si="43"/>
        <v>0</v>
      </c>
      <c r="Q78" s="152">
        <f t="shared" si="43"/>
        <v>0</v>
      </c>
    </row>
    <row r="79" spans="1:17" ht="12" customHeight="1" x14ac:dyDescent="0.25">
      <c r="A79" s="400" t="str">
        <f>IF('EŠ-1-og_ŠGP'!A16="","",'EŠ-1-og_ŠGP'!A16)</f>
        <v/>
      </c>
      <c r="B79" s="412">
        <f>'EŠ-1-og_ŠGP'!R16</f>
        <v>0</v>
      </c>
      <c r="C79" s="162" t="s">
        <v>42</v>
      </c>
      <c r="D79" s="165"/>
      <c r="E79" s="165"/>
      <c r="F79" s="165"/>
      <c r="G79" s="163">
        <f t="shared" ref="G79:G80" si="44">SUM(D79:F79)</f>
        <v>0</v>
      </c>
      <c r="H79" s="165"/>
      <c r="I79" s="165"/>
      <c r="J79" s="165"/>
      <c r="K79" s="165"/>
      <c r="L79" s="163">
        <f t="shared" ref="L79:L80" si="45">SUM(H79:K79)</f>
        <v>0</v>
      </c>
      <c r="M79" s="165"/>
      <c r="N79" s="165"/>
      <c r="O79" s="165"/>
      <c r="P79" s="165"/>
      <c r="Q79" s="164">
        <f t="shared" ref="Q79:Q80" si="46">SUM(M79:P79)</f>
        <v>0</v>
      </c>
    </row>
    <row r="80" spans="1:17" ht="12" customHeight="1" x14ac:dyDescent="0.25">
      <c r="A80" s="400"/>
      <c r="B80" s="407" t="e">
        <f>'EŠ-1-og_ŠGP'!#REF!+'EŠ-1-og_ŠGP'!C74</f>
        <v>#REF!</v>
      </c>
      <c r="C80" s="150" t="s">
        <v>43</v>
      </c>
      <c r="D80" s="132"/>
      <c r="E80" s="132"/>
      <c r="F80" s="132"/>
      <c r="G80" s="133">
        <f t="shared" si="44"/>
        <v>0</v>
      </c>
      <c r="H80" s="132"/>
      <c r="I80" s="132"/>
      <c r="J80" s="132"/>
      <c r="K80" s="132"/>
      <c r="L80" s="133">
        <f t="shared" si="45"/>
        <v>0</v>
      </c>
      <c r="M80" s="132"/>
      <c r="N80" s="132"/>
      <c r="O80" s="132"/>
      <c r="P80" s="132"/>
      <c r="Q80" s="152">
        <f t="shared" si="46"/>
        <v>0</v>
      </c>
    </row>
    <row r="81" spans="1:17" ht="12" customHeight="1" x14ac:dyDescent="0.25">
      <c r="A81" s="400"/>
      <c r="B81" s="408" t="e">
        <f>'EŠ-1-og_ŠGP'!#REF!+'EŠ-1-og_ŠGP'!C75</f>
        <v>#REF!</v>
      </c>
      <c r="C81" s="162" t="s">
        <v>44</v>
      </c>
      <c r="D81" s="163">
        <f t="shared" ref="D81:Q81" si="47">SUM(D79:D80)</f>
        <v>0</v>
      </c>
      <c r="E81" s="163">
        <f t="shared" si="47"/>
        <v>0</v>
      </c>
      <c r="F81" s="163">
        <f t="shared" si="47"/>
        <v>0</v>
      </c>
      <c r="G81" s="163">
        <f t="shared" si="47"/>
        <v>0</v>
      </c>
      <c r="H81" s="163">
        <f t="shared" si="47"/>
        <v>0</v>
      </c>
      <c r="I81" s="163">
        <f t="shared" si="47"/>
        <v>0</v>
      </c>
      <c r="J81" s="163">
        <f t="shared" si="47"/>
        <v>0</v>
      </c>
      <c r="K81" s="163">
        <f t="shared" si="47"/>
        <v>0</v>
      </c>
      <c r="L81" s="163">
        <f t="shared" si="47"/>
        <v>0</v>
      </c>
      <c r="M81" s="163">
        <f t="shared" si="47"/>
        <v>0</v>
      </c>
      <c r="N81" s="163">
        <f t="shared" si="47"/>
        <v>0</v>
      </c>
      <c r="O81" s="163">
        <f t="shared" si="47"/>
        <v>0</v>
      </c>
      <c r="P81" s="163">
        <f t="shared" si="47"/>
        <v>0</v>
      </c>
      <c r="Q81" s="164">
        <f t="shared" si="47"/>
        <v>0</v>
      </c>
    </row>
    <row r="82" spans="1:17" ht="12" customHeight="1" x14ac:dyDescent="0.25">
      <c r="A82" s="400" t="str">
        <f>IF('EŠ-1-og_ŠGP'!A17="","",'EŠ-1-og_ŠGP'!A17)</f>
        <v/>
      </c>
      <c r="B82" s="412">
        <f>'EŠ-1-og_ŠGP'!R17</f>
        <v>0</v>
      </c>
      <c r="C82" s="150" t="s">
        <v>42</v>
      </c>
      <c r="D82" s="132"/>
      <c r="E82" s="132"/>
      <c r="F82" s="132"/>
      <c r="G82" s="133">
        <f t="shared" ref="G82:G83" si="48">SUM(D82:F82)</f>
        <v>0</v>
      </c>
      <c r="H82" s="132"/>
      <c r="I82" s="132"/>
      <c r="J82" s="132"/>
      <c r="K82" s="132"/>
      <c r="L82" s="133">
        <f t="shared" ref="L82:L83" si="49">SUM(H82:K82)</f>
        <v>0</v>
      </c>
      <c r="M82" s="132"/>
      <c r="N82" s="132"/>
      <c r="O82" s="132"/>
      <c r="P82" s="132"/>
      <c r="Q82" s="152">
        <f t="shared" ref="Q82:Q83" si="50">SUM(M82:P82)</f>
        <v>0</v>
      </c>
    </row>
    <row r="83" spans="1:17" ht="12" customHeight="1" x14ac:dyDescent="0.25">
      <c r="A83" s="400"/>
      <c r="B83" s="407" t="e">
        <f>'EŠ-1-og_ŠGP'!#REF!+'EŠ-1-og_ŠGP'!C68</f>
        <v>#REF!</v>
      </c>
      <c r="C83" s="162" t="s">
        <v>43</v>
      </c>
      <c r="D83" s="165"/>
      <c r="E83" s="165"/>
      <c r="F83" s="165"/>
      <c r="G83" s="163">
        <f t="shared" si="48"/>
        <v>0</v>
      </c>
      <c r="H83" s="165"/>
      <c r="I83" s="165"/>
      <c r="J83" s="165"/>
      <c r="K83" s="165"/>
      <c r="L83" s="163">
        <f t="shared" si="49"/>
        <v>0</v>
      </c>
      <c r="M83" s="165"/>
      <c r="N83" s="165"/>
      <c r="O83" s="165"/>
      <c r="P83" s="165"/>
      <c r="Q83" s="164">
        <f t="shared" si="50"/>
        <v>0</v>
      </c>
    </row>
    <row r="84" spans="1:17" ht="12" customHeight="1" x14ac:dyDescent="0.25">
      <c r="A84" s="400"/>
      <c r="B84" s="408" t="e">
        <f>'EŠ-1-og_ŠGP'!#REF!+'EŠ-1-og_ŠGP'!C69</f>
        <v>#REF!</v>
      </c>
      <c r="C84" s="150" t="s">
        <v>44</v>
      </c>
      <c r="D84" s="133">
        <f t="shared" ref="D84:Q84" si="51">SUM(D82:D83)</f>
        <v>0</v>
      </c>
      <c r="E84" s="133">
        <f t="shared" si="51"/>
        <v>0</v>
      </c>
      <c r="F84" s="133">
        <f t="shared" si="51"/>
        <v>0</v>
      </c>
      <c r="G84" s="133">
        <f t="shared" si="51"/>
        <v>0</v>
      </c>
      <c r="H84" s="133">
        <f t="shared" si="51"/>
        <v>0</v>
      </c>
      <c r="I84" s="133">
        <f t="shared" si="51"/>
        <v>0</v>
      </c>
      <c r="J84" s="133">
        <f t="shared" si="51"/>
        <v>0</v>
      </c>
      <c r="K84" s="133">
        <f t="shared" si="51"/>
        <v>0</v>
      </c>
      <c r="L84" s="133">
        <f t="shared" si="51"/>
        <v>0</v>
      </c>
      <c r="M84" s="133">
        <f t="shared" si="51"/>
        <v>0</v>
      </c>
      <c r="N84" s="133">
        <f t="shared" si="51"/>
        <v>0</v>
      </c>
      <c r="O84" s="133">
        <f t="shared" si="51"/>
        <v>0</v>
      </c>
      <c r="P84" s="133">
        <f t="shared" si="51"/>
        <v>0</v>
      </c>
      <c r="Q84" s="152">
        <f t="shared" si="51"/>
        <v>0</v>
      </c>
    </row>
    <row r="85" spans="1:17" ht="12" customHeight="1" x14ac:dyDescent="0.25">
      <c r="A85" s="400" t="str">
        <f>IF('EŠ-1-og_ŠGP'!A18="","",'EŠ-1-og_ŠGP'!A18)</f>
        <v/>
      </c>
      <c r="B85" s="412">
        <f>'EŠ-1-og_ŠGP'!R18</f>
        <v>0</v>
      </c>
      <c r="C85" s="162" t="s">
        <v>42</v>
      </c>
      <c r="D85" s="165"/>
      <c r="E85" s="165"/>
      <c r="F85" s="165"/>
      <c r="G85" s="163">
        <f t="shared" ref="G85:G86" si="52">SUM(D85:F85)</f>
        <v>0</v>
      </c>
      <c r="H85" s="165"/>
      <c r="I85" s="165"/>
      <c r="J85" s="165"/>
      <c r="K85" s="165"/>
      <c r="L85" s="163">
        <f t="shared" ref="L85:L86" si="53">SUM(H85:K85)</f>
        <v>0</v>
      </c>
      <c r="M85" s="165"/>
      <c r="N85" s="165"/>
      <c r="O85" s="165"/>
      <c r="P85" s="165"/>
      <c r="Q85" s="164">
        <f t="shared" ref="Q85:Q86" si="54">SUM(M85:P85)</f>
        <v>0</v>
      </c>
    </row>
    <row r="86" spans="1:17" ht="12" customHeight="1" x14ac:dyDescent="0.25">
      <c r="A86" s="400"/>
      <c r="B86" s="407" t="e">
        <f>'EŠ-1-og_ŠGP'!#REF!+'EŠ-1-og_ŠGP'!C71</f>
        <v>#REF!</v>
      </c>
      <c r="C86" s="150" t="s">
        <v>43</v>
      </c>
      <c r="D86" s="132"/>
      <c r="E86" s="132"/>
      <c r="F86" s="132"/>
      <c r="G86" s="133">
        <f t="shared" si="52"/>
        <v>0</v>
      </c>
      <c r="H86" s="132"/>
      <c r="I86" s="132"/>
      <c r="J86" s="132"/>
      <c r="K86" s="132"/>
      <c r="L86" s="133">
        <f t="shared" si="53"/>
        <v>0</v>
      </c>
      <c r="M86" s="132"/>
      <c r="N86" s="132"/>
      <c r="O86" s="132"/>
      <c r="P86" s="132"/>
      <c r="Q86" s="152">
        <f t="shared" si="54"/>
        <v>0</v>
      </c>
    </row>
    <row r="87" spans="1:17" ht="12" customHeight="1" x14ac:dyDescent="0.25">
      <c r="A87" s="400"/>
      <c r="B87" s="408" t="e">
        <f>'EŠ-1-og_ŠGP'!#REF!+'EŠ-1-og_ŠGP'!C72</f>
        <v>#REF!</v>
      </c>
      <c r="C87" s="162" t="s">
        <v>44</v>
      </c>
      <c r="D87" s="163">
        <f t="shared" ref="D87:Q87" si="55">SUM(D85:D86)</f>
        <v>0</v>
      </c>
      <c r="E87" s="163">
        <f t="shared" si="55"/>
        <v>0</v>
      </c>
      <c r="F87" s="163">
        <f t="shared" si="55"/>
        <v>0</v>
      </c>
      <c r="G87" s="163">
        <f t="shared" si="55"/>
        <v>0</v>
      </c>
      <c r="H87" s="163">
        <f t="shared" si="55"/>
        <v>0</v>
      </c>
      <c r="I87" s="163">
        <f t="shared" si="55"/>
        <v>0</v>
      </c>
      <c r="J87" s="163">
        <f t="shared" si="55"/>
        <v>0</v>
      </c>
      <c r="K87" s="163">
        <f t="shared" si="55"/>
        <v>0</v>
      </c>
      <c r="L87" s="163">
        <f t="shared" si="55"/>
        <v>0</v>
      </c>
      <c r="M87" s="163">
        <f t="shared" si="55"/>
        <v>0</v>
      </c>
      <c r="N87" s="163">
        <f t="shared" si="55"/>
        <v>0</v>
      </c>
      <c r="O87" s="163">
        <f t="shared" si="55"/>
        <v>0</v>
      </c>
      <c r="P87" s="163">
        <f t="shared" si="55"/>
        <v>0</v>
      </c>
      <c r="Q87" s="164">
        <f t="shared" si="55"/>
        <v>0</v>
      </c>
    </row>
    <row r="88" spans="1:17" ht="12" customHeight="1" x14ac:dyDescent="0.25">
      <c r="A88" s="400" t="str">
        <f>IF('EŠ-1-og_ŠGP'!A19="","",'EŠ-1-og_ŠGP'!A19)</f>
        <v/>
      </c>
      <c r="B88" s="412">
        <f>'EŠ-1-og_ŠGP'!R19</f>
        <v>0</v>
      </c>
      <c r="C88" s="150" t="s">
        <v>42</v>
      </c>
      <c r="D88" s="132"/>
      <c r="E88" s="132"/>
      <c r="F88" s="132"/>
      <c r="G88" s="133">
        <f t="shared" ref="G88:G89" si="56">SUM(D88:F88)</f>
        <v>0</v>
      </c>
      <c r="H88" s="132"/>
      <c r="I88" s="132"/>
      <c r="J88" s="132"/>
      <c r="K88" s="132"/>
      <c r="L88" s="133">
        <f t="shared" ref="L88:L89" si="57">SUM(H88:K88)</f>
        <v>0</v>
      </c>
      <c r="M88" s="132"/>
      <c r="N88" s="132"/>
      <c r="O88" s="132"/>
      <c r="P88" s="132"/>
      <c r="Q88" s="152">
        <f t="shared" ref="Q88:Q89" si="58">SUM(M88:P88)</f>
        <v>0</v>
      </c>
    </row>
    <row r="89" spans="1:17" ht="12" customHeight="1" x14ac:dyDescent="0.25">
      <c r="A89" s="400"/>
      <c r="B89" s="407" t="e">
        <f>'EŠ-1-og_ŠGP'!#REF!+'EŠ-1-og_ŠGP'!C74</f>
        <v>#REF!</v>
      </c>
      <c r="C89" s="162" t="s">
        <v>43</v>
      </c>
      <c r="D89" s="165"/>
      <c r="E89" s="165"/>
      <c r="F89" s="165"/>
      <c r="G89" s="163">
        <f t="shared" si="56"/>
        <v>0</v>
      </c>
      <c r="H89" s="165"/>
      <c r="I89" s="165"/>
      <c r="J89" s="165"/>
      <c r="K89" s="165"/>
      <c r="L89" s="163">
        <f t="shared" si="57"/>
        <v>0</v>
      </c>
      <c r="M89" s="165"/>
      <c r="N89" s="165"/>
      <c r="O89" s="165"/>
      <c r="P89" s="165"/>
      <c r="Q89" s="164">
        <f t="shared" si="58"/>
        <v>0</v>
      </c>
    </row>
    <row r="90" spans="1:17" ht="12" customHeight="1" x14ac:dyDescent="0.25">
      <c r="A90" s="400"/>
      <c r="B90" s="408" t="e">
        <f>'EŠ-1-og_ŠGP'!#REF!+'EŠ-1-og_ŠGP'!C75</f>
        <v>#REF!</v>
      </c>
      <c r="C90" s="150" t="s">
        <v>44</v>
      </c>
      <c r="D90" s="133">
        <f t="shared" ref="D90:Q90" si="59">SUM(D88:D89)</f>
        <v>0</v>
      </c>
      <c r="E90" s="133">
        <f t="shared" si="59"/>
        <v>0</v>
      </c>
      <c r="F90" s="133">
        <f t="shared" si="59"/>
        <v>0</v>
      </c>
      <c r="G90" s="133">
        <f t="shared" si="59"/>
        <v>0</v>
      </c>
      <c r="H90" s="133">
        <f t="shared" si="59"/>
        <v>0</v>
      </c>
      <c r="I90" s="133">
        <f t="shared" si="59"/>
        <v>0</v>
      </c>
      <c r="J90" s="133">
        <f t="shared" si="59"/>
        <v>0</v>
      </c>
      <c r="K90" s="133">
        <f t="shared" si="59"/>
        <v>0</v>
      </c>
      <c r="L90" s="133">
        <f t="shared" si="59"/>
        <v>0</v>
      </c>
      <c r="M90" s="133">
        <f t="shared" si="59"/>
        <v>0</v>
      </c>
      <c r="N90" s="133">
        <f t="shared" si="59"/>
        <v>0</v>
      </c>
      <c r="O90" s="133">
        <f t="shared" si="59"/>
        <v>0</v>
      </c>
      <c r="P90" s="133">
        <f t="shared" si="59"/>
        <v>0</v>
      </c>
      <c r="Q90" s="152">
        <f t="shared" si="59"/>
        <v>0</v>
      </c>
    </row>
    <row r="91" spans="1:17" ht="12" customHeight="1" x14ac:dyDescent="0.25">
      <c r="A91" s="400" t="str">
        <f>IF('EŠ-1-og_ŠGP'!A20="","",'EŠ-1-og_ŠGP'!A20)</f>
        <v/>
      </c>
      <c r="B91" s="412">
        <f>'EŠ-1-og_ŠGP'!R20</f>
        <v>0</v>
      </c>
      <c r="C91" s="162" t="s">
        <v>42</v>
      </c>
      <c r="D91" s="165"/>
      <c r="E91" s="165"/>
      <c r="F91" s="165"/>
      <c r="G91" s="163">
        <f t="shared" ref="G91:G92" si="60">SUM(D91:F91)</f>
        <v>0</v>
      </c>
      <c r="H91" s="165"/>
      <c r="I91" s="165"/>
      <c r="J91" s="165"/>
      <c r="K91" s="165"/>
      <c r="L91" s="163">
        <f t="shared" ref="L91:L92" si="61">SUM(H91:K91)</f>
        <v>0</v>
      </c>
      <c r="M91" s="165"/>
      <c r="N91" s="165"/>
      <c r="O91" s="165"/>
      <c r="P91" s="165"/>
      <c r="Q91" s="164">
        <f t="shared" ref="Q91:Q92" si="62">SUM(M91:P91)</f>
        <v>0</v>
      </c>
    </row>
    <row r="92" spans="1:17" ht="12" customHeight="1" x14ac:dyDescent="0.25">
      <c r="A92" s="400"/>
      <c r="B92" s="407" t="e">
        <f>'EŠ-1-og_ŠGP'!#REF!+'EŠ-1-og_ŠGP'!C77</f>
        <v>#REF!</v>
      </c>
      <c r="C92" s="150" t="s">
        <v>43</v>
      </c>
      <c r="D92" s="132"/>
      <c r="E92" s="132"/>
      <c r="F92" s="132"/>
      <c r="G92" s="133">
        <f t="shared" si="60"/>
        <v>0</v>
      </c>
      <c r="H92" s="132"/>
      <c r="I92" s="132"/>
      <c r="J92" s="132"/>
      <c r="K92" s="132"/>
      <c r="L92" s="133">
        <f t="shared" si="61"/>
        <v>0</v>
      </c>
      <c r="M92" s="132"/>
      <c r="N92" s="132"/>
      <c r="O92" s="132"/>
      <c r="P92" s="132"/>
      <c r="Q92" s="152">
        <f t="shared" si="62"/>
        <v>0</v>
      </c>
    </row>
    <row r="93" spans="1:17" ht="12" customHeight="1" x14ac:dyDescent="0.25">
      <c r="A93" s="400"/>
      <c r="B93" s="408" t="e">
        <f>'EŠ-1-og_ŠGP'!#REF!+'EŠ-1-og_ŠGP'!C78</f>
        <v>#REF!</v>
      </c>
      <c r="C93" s="162" t="s">
        <v>44</v>
      </c>
      <c r="D93" s="163">
        <f t="shared" ref="D93:Q93" si="63">SUM(D91:D92)</f>
        <v>0</v>
      </c>
      <c r="E93" s="163">
        <f t="shared" si="63"/>
        <v>0</v>
      </c>
      <c r="F93" s="163">
        <f t="shared" si="63"/>
        <v>0</v>
      </c>
      <c r="G93" s="163">
        <f t="shared" si="63"/>
        <v>0</v>
      </c>
      <c r="H93" s="163">
        <f t="shared" si="63"/>
        <v>0</v>
      </c>
      <c r="I93" s="163">
        <f t="shared" si="63"/>
        <v>0</v>
      </c>
      <c r="J93" s="163">
        <f>SUM(J91:J92)</f>
        <v>0</v>
      </c>
      <c r="K93" s="163">
        <f t="shared" si="63"/>
        <v>0</v>
      </c>
      <c r="L93" s="163">
        <f t="shared" si="63"/>
        <v>0</v>
      </c>
      <c r="M93" s="163">
        <f t="shared" si="63"/>
        <v>0</v>
      </c>
      <c r="N93" s="163">
        <f t="shared" si="63"/>
        <v>0</v>
      </c>
      <c r="O93" s="163">
        <f t="shared" si="63"/>
        <v>0</v>
      </c>
      <c r="P93" s="163">
        <f t="shared" si="63"/>
        <v>0</v>
      </c>
      <c r="Q93" s="164">
        <f t="shared" si="63"/>
        <v>0</v>
      </c>
    </row>
    <row r="94" spans="1:17" ht="12" customHeight="1" x14ac:dyDescent="0.25">
      <c r="A94" s="400" t="str">
        <f>IF('EŠ-1-og_ŠGP'!A21="","",'EŠ-1-og_ŠGP'!A21)</f>
        <v/>
      </c>
      <c r="B94" s="412">
        <f>'EŠ-1-og_ŠGP'!R21</f>
        <v>0</v>
      </c>
      <c r="C94" s="150" t="s">
        <v>42</v>
      </c>
      <c r="D94" s="132"/>
      <c r="E94" s="132"/>
      <c r="F94" s="132"/>
      <c r="G94" s="133">
        <f t="shared" ref="G94:G95" si="64">SUM(D94:F94)</f>
        <v>0</v>
      </c>
      <c r="H94" s="132"/>
      <c r="I94" s="132"/>
      <c r="J94" s="132"/>
      <c r="K94" s="132"/>
      <c r="L94" s="133">
        <f t="shared" ref="L94:L95" si="65">SUM(H94:K94)</f>
        <v>0</v>
      </c>
      <c r="M94" s="132"/>
      <c r="N94" s="132"/>
      <c r="O94" s="132"/>
      <c r="P94" s="132"/>
      <c r="Q94" s="152">
        <f t="shared" ref="Q94:Q95" si="66">SUM(M94:P94)</f>
        <v>0</v>
      </c>
    </row>
    <row r="95" spans="1:17" ht="12" customHeight="1" x14ac:dyDescent="0.25">
      <c r="A95" s="400"/>
      <c r="B95" s="407" t="e">
        <f>'EŠ-1-og_ŠGP'!#REF!+'EŠ-1-og_ŠGP'!C80</f>
        <v>#REF!</v>
      </c>
      <c r="C95" s="162" t="s">
        <v>43</v>
      </c>
      <c r="D95" s="165"/>
      <c r="E95" s="165"/>
      <c r="F95" s="165"/>
      <c r="G95" s="163">
        <f t="shared" si="64"/>
        <v>0</v>
      </c>
      <c r="H95" s="165"/>
      <c r="I95" s="165"/>
      <c r="J95" s="165"/>
      <c r="K95" s="165"/>
      <c r="L95" s="163">
        <f t="shared" si="65"/>
        <v>0</v>
      </c>
      <c r="M95" s="165"/>
      <c r="N95" s="165"/>
      <c r="O95" s="165"/>
      <c r="P95" s="165"/>
      <c r="Q95" s="164">
        <f t="shared" si="66"/>
        <v>0</v>
      </c>
    </row>
    <row r="96" spans="1:17" ht="12" customHeight="1" x14ac:dyDescent="0.25">
      <c r="A96" s="400"/>
      <c r="B96" s="408" t="e">
        <f>'EŠ-1-og_ŠGP'!#REF!+'EŠ-1-og_ŠGP'!C81</f>
        <v>#REF!</v>
      </c>
      <c r="C96" s="150" t="s">
        <v>44</v>
      </c>
      <c r="D96" s="133">
        <f t="shared" ref="D96:Q96" si="67">SUM(D94:D95)</f>
        <v>0</v>
      </c>
      <c r="E96" s="133">
        <f t="shared" si="67"/>
        <v>0</v>
      </c>
      <c r="F96" s="133">
        <f t="shared" si="67"/>
        <v>0</v>
      </c>
      <c r="G96" s="133">
        <f t="shared" si="67"/>
        <v>0</v>
      </c>
      <c r="H96" s="133">
        <f t="shared" si="67"/>
        <v>0</v>
      </c>
      <c r="I96" s="133">
        <f t="shared" si="67"/>
        <v>0</v>
      </c>
      <c r="J96" s="133">
        <f t="shared" si="67"/>
        <v>0</v>
      </c>
      <c r="K96" s="133">
        <f t="shared" si="67"/>
        <v>0</v>
      </c>
      <c r="L96" s="133">
        <f t="shared" si="67"/>
        <v>0</v>
      </c>
      <c r="M96" s="133">
        <f t="shared" si="67"/>
        <v>0</v>
      </c>
      <c r="N96" s="133">
        <f t="shared" si="67"/>
        <v>0</v>
      </c>
      <c r="O96" s="133">
        <f t="shared" si="67"/>
        <v>0</v>
      </c>
      <c r="P96" s="133">
        <f t="shared" si="67"/>
        <v>0</v>
      </c>
      <c r="Q96" s="152">
        <f t="shared" si="67"/>
        <v>0</v>
      </c>
    </row>
    <row r="97" spans="1:17" ht="12" customHeight="1" x14ac:dyDescent="0.25">
      <c r="A97" s="400" t="str">
        <f>IF('EŠ-1-og_ŠGP'!A22="","",'EŠ-1-og_ŠGP'!A22)</f>
        <v/>
      </c>
      <c r="B97" s="412">
        <f>'EŠ-1-og_ŠGP'!R22</f>
        <v>0</v>
      </c>
      <c r="C97" s="162" t="s">
        <v>42</v>
      </c>
      <c r="D97" s="165"/>
      <c r="E97" s="165"/>
      <c r="F97" s="165"/>
      <c r="G97" s="163">
        <f t="shared" ref="G97:G98" si="68">SUM(D97:F97)</f>
        <v>0</v>
      </c>
      <c r="H97" s="165"/>
      <c r="I97" s="165"/>
      <c r="J97" s="165"/>
      <c r="K97" s="165"/>
      <c r="L97" s="163">
        <f t="shared" ref="L97:L98" si="69">SUM(H97:K97)</f>
        <v>0</v>
      </c>
      <c r="M97" s="165"/>
      <c r="N97" s="165"/>
      <c r="O97" s="165"/>
      <c r="P97" s="165"/>
      <c r="Q97" s="164">
        <f t="shared" ref="Q97:Q98" si="70">SUM(M97:P97)</f>
        <v>0</v>
      </c>
    </row>
    <row r="98" spans="1:17" ht="12" customHeight="1" x14ac:dyDescent="0.25">
      <c r="A98" s="400"/>
      <c r="B98" s="407" t="e">
        <f>'EŠ-1-og_ŠGP'!#REF!+'EŠ-1-og_ŠGP'!C83</f>
        <v>#REF!</v>
      </c>
      <c r="C98" s="150" t="s">
        <v>43</v>
      </c>
      <c r="D98" s="132"/>
      <c r="E98" s="132"/>
      <c r="F98" s="132"/>
      <c r="G98" s="133">
        <f t="shared" si="68"/>
        <v>0</v>
      </c>
      <c r="H98" s="132"/>
      <c r="I98" s="132"/>
      <c r="J98" s="132"/>
      <c r="K98" s="132"/>
      <c r="L98" s="133">
        <f t="shared" si="69"/>
        <v>0</v>
      </c>
      <c r="M98" s="132"/>
      <c r="N98" s="132"/>
      <c r="O98" s="132"/>
      <c r="P98" s="132"/>
      <c r="Q98" s="152">
        <f t="shared" si="70"/>
        <v>0</v>
      </c>
    </row>
    <row r="99" spans="1:17" ht="12" customHeight="1" x14ac:dyDescent="0.25">
      <c r="A99" s="400"/>
      <c r="B99" s="408" t="e">
        <f>'EŠ-1-og_ŠGP'!#REF!+'EŠ-1-og_ŠGP'!C84</f>
        <v>#REF!</v>
      </c>
      <c r="C99" s="162" t="s">
        <v>44</v>
      </c>
      <c r="D99" s="163">
        <f t="shared" ref="D99:Q99" si="71">SUM(D97:D98)</f>
        <v>0</v>
      </c>
      <c r="E99" s="163">
        <f t="shared" si="71"/>
        <v>0</v>
      </c>
      <c r="F99" s="163">
        <f t="shared" si="71"/>
        <v>0</v>
      </c>
      <c r="G99" s="163">
        <f t="shared" si="71"/>
        <v>0</v>
      </c>
      <c r="H99" s="163">
        <f t="shared" si="71"/>
        <v>0</v>
      </c>
      <c r="I99" s="163">
        <f t="shared" si="71"/>
        <v>0</v>
      </c>
      <c r="J99" s="163">
        <f t="shared" si="71"/>
        <v>0</v>
      </c>
      <c r="K99" s="163">
        <f t="shared" si="71"/>
        <v>0</v>
      </c>
      <c r="L99" s="163">
        <f t="shared" si="71"/>
        <v>0</v>
      </c>
      <c r="M99" s="163">
        <f t="shared" si="71"/>
        <v>0</v>
      </c>
      <c r="N99" s="163">
        <f t="shared" si="71"/>
        <v>0</v>
      </c>
      <c r="O99" s="163">
        <f t="shared" si="71"/>
        <v>0</v>
      </c>
      <c r="P99" s="163">
        <f t="shared" si="71"/>
        <v>0</v>
      </c>
      <c r="Q99" s="164">
        <f t="shared" si="71"/>
        <v>0</v>
      </c>
    </row>
    <row r="100" spans="1:17" ht="12" customHeight="1" x14ac:dyDescent="0.25">
      <c r="A100" s="400" t="str">
        <f>IF('EŠ-1-og_ŠGP'!A23="","",'EŠ-1-og_ŠGP'!A23)</f>
        <v/>
      </c>
      <c r="B100" s="412">
        <f>'EŠ-1-og_ŠGP'!R23</f>
        <v>0</v>
      </c>
      <c r="C100" s="150" t="s">
        <v>42</v>
      </c>
      <c r="D100" s="132"/>
      <c r="E100" s="132"/>
      <c r="F100" s="132"/>
      <c r="G100" s="133">
        <f t="shared" ref="G100:G101" si="72">SUM(D100:F100)</f>
        <v>0</v>
      </c>
      <c r="H100" s="132"/>
      <c r="I100" s="132"/>
      <c r="J100" s="132"/>
      <c r="K100" s="132"/>
      <c r="L100" s="133">
        <f t="shared" ref="L100:L101" si="73">SUM(H100:K100)</f>
        <v>0</v>
      </c>
      <c r="M100" s="132"/>
      <c r="N100" s="132"/>
      <c r="O100" s="132"/>
      <c r="P100" s="132"/>
      <c r="Q100" s="152">
        <f t="shared" ref="Q100:Q101" si="74">SUM(M100:P100)</f>
        <v>0</v>
      </c>
    </row>
    <row r="101" spans="1:17" ht="12" customHeight="1" x14ac:dyDescent="0.25">
      <c r="A101" s="400"/>
      <c r="B101" s="407" t="e">
        <f>'EŠ-1-og_ŠGP'!#REF!+'EŠ-1-og_ŠGP'!C86</f>
        <v>#REF!</v>
      </c>
      <c r="C101" s="162" t="s">
        <v>43</v>
      </c>
      <c r="D101" s="165"/>
      <c r="E101" s="165"/>
      <c r="F101" s="165"/>
      <c r="G101" s="163">
        <f t="shared" si="72"/>
        <v>0</v>
      </c>
      <c r="H101" s="165"/>
      <c r="I101" s="165"/>
      <c r="J101" s="165"/>
      <c r="K101" s="165"/>
      <c r="L101" s="163">
        <f t="shared" si="73"/>
        <v>0</v>
      </c>
      <c r="M101" s="165"/>
      <c r="N101" s="165"/>
      <c r="O101" s="165"/>
      <c r="P101" s="165"/>
      <c r="Q101" s="164">
        <f t="shared" si="74"/>
        <v>0</v>
      </c>
    </row>
    <row r="102" spans="1:17" ht="12" customHeight="1" x14ac:dyDescent="0.25">
      <c r="A102" s="400"/>
      <c r="B102" s="408" t="e">
        <f>'EŠ-1-og_ŠGP'!#REF!+'EŠ-1-og_ŠGP'!C87</f>
        <v>#REF!</v>
      </c>
      <c r="C102" s="150" t="s">
        <v>44</v>
      </c>
      <c r="D102" s="133">
        <f t="shared" ref="D102:Q102" si="75">SUM(D100:D101)</f>
        <v>0</v>
      </c>
      <c r="E102" s="133">
        <f t="shared" si="75"/>
        <v>0</v>
      </c>
      <c r="F102" s="133">
        <f t="shared" si="75"/>
        <v>0</v>
      </c>
      <c r="G102" s="133">
        <f t="shared" si="75"/>
        <v>0</v>
      </c>
      <c r="H102" s="133">
        <f t="shared" si="75"/>
        <v>0</v>
      </c>
      <c r="I102" s="133">
        <f t="shared" si="75"/>
        <v>0</v>
      </c>
      <c r="J102" s="133">
        <f t="shared" si="75"/>
        <v>0</v>
      </c>
      <c r="K102" s="133">
        <f t="shared" si="75"/>
        <v>0</v>
      </c>
      <c r="L102" s="133">
        <f t="shared" si="75"/>
        <v>0</v>
      </c>
      <c r="M102" s="133">
        <f t="shared" si="75"/>
        <v>0</v>
      </c>
      <c r="N102" s="133">
        <f t="shared" si="75"/>
        <v>0</v>
      </c>
      <c r="O102" s="133">
        <f t="shared" si="75"/>
        <v>0</v>
      </c>
      <c r="P102" s="133">
        <f t="shared" si="75"/>
        <v>0</v>
      </c>
      <c r="Q102" s="152">
        <f t="shared" si="75"/>
        <v>0</v>
      </c>
    </row>
    <row r="103" spans="1:17" ht="12" customHeight="1" x14ac:dyDescent="0.25">
      <c r="A103" s="400" t="str">
        <f>IF('EŠ-1-og_ŠGP'!A24="","",'EŠ-1-og_ŠGP'!A24)</f>
        <v/>
      </c>
      <c r="B103" s="412">
        <f>'EŠ-1-og_ŠGP'!R24</f>
        <v>0</v>
      </c>
      <c r="C103" s="162" t="s">
        <v>42</v>
      </c>
      <c r="D103" s="165"/>
      <c r="E103" s="165"/>
      <c r="F103" s="165"/>
      <c r="G103" s="163">
        <f t="shared" ref="G103:G104" si="76">SUM(D103:F103)</f>
        <v>0</v>
      </c>
      <c r="H103" s="165"/>
      <c r="I103" s="165"/>
      <c r="J103" s="165"/>
      <c r="K103" s="165"/>
      <c r="L103" s="163">
        <f t="shared" ref="L103:L104" si="77">SUM(H103:K103)</f>
        <v>0</v>
      </c>
      <c r="M103" s="165"/>
      <c r="N103" s="165"/>
      <c r="O103" s="165"/>
      <c r="P103" s="165"/>
      <c r="Q103" s="164">
        <f t="shared" ref="Q103:Q104" si="78">SUM(M103:P103)</f>
        <v>0</v>
      </c>
    </row>
    <row r="104" spans="1:17" ht="12" customHeight="1" x14ac:dyDescent="0.25">
      <c r="A104" s="400"/>
      <c r="B104" s="407" t="e">
        <f>'EŠ-1-og_ŠGP'!#REF!+'EŠ-1-og_ŠGP'!C89</f>
        <v>#REF!</v>
      </c>
      <c r="C104" s="150" t="s">
        <v>43</v>
      </c>
      <c r="D104" s="132"/>
      <c r="E104" s="132"/>
      <c r="F104" s="132"/>
      <c r="G104" s="133">
        <f t="shared" si="76"/>
        <v>0</v>
      </c>
      <c r="H104" s="132"/>
      <c r="I104" s="132"/>
      <c r="J104" s="132"/>
      <c r="K104" s="132"/>
      <c r="L104" s="133">
        <f t="shared" si="77"/>
        <v>0</v>
      </c>
      <c r="M104" s="132"/>
      <c r="N104" s="132"/>
      <c r="O104" s="132"/>
      <c r="P104" s="132"/>
      <c r="Q104" s="152">
        <f t="shared" si="78"/>
        <v>0</v>
      </c>
    </row>
    <row r="105" spans="1:17" ht="12" customHeight="1" x14ac:dyDescent="0.25">
      <c r="A105" s="400"/>
      <c r="B105" s="408" t="e">
        <f>'EŠ-1-og_ŠGP'!#REF!+'EŠ-1-og_ŠGP'!C90</f>
        <v>#REF!</v>
      </c>
      <c r="C105" s="162" t="s">
        <v>44</v>
      </c>
      <c r="D105" s="163">
        <f t="shared" ref="D105:Q105" si="79">SUM(D103:D104)</f>
        <v>0</v>
      </c>
      <c r="E105" s="163">
        <f t="shared" si="79"/>
        <v>0</v>
      </c>
      <c r="F105" s="163">
        <f t="shared" si="79"/>
        <v>0</v>
      </c>
      <c r="G105" s="163">
        <f t="shared" si="79"/>
        <v>0</v>
      </c>
      <c r="H105" s="163">
        <f t="shared" si="79"/>
        <v>0</v>
      </c>
      <c r="I105" s="163">
        <f t="shared" si="79"/>
        <v>0</v>
      </c>
      <c r="J105" s="163">
        <f t="shared" si="79"/>
        <v>0</v>
      </c>
      <c r="K105" s="163">
        <f t="shared" si="79"/>
        <v>0</v>
      </c>
      <c r="L105" s="163">
        <f t="shared" si="79"/>
        <v>0</v>
      </c>
      <c r="M105" s="163">
        <f t="shared" si="79"/>
        <v>0</v>
      </c>
      <c r="N105" s="163">
        <f t="shared" si="79"/>
        <v>0</v>
      </c>
      <c r="O105" s="163">
        <f t="shared" si="79"/>
        <v>0</v>
      </c>
      <c r="P105" s="163">
        <f t="shared" si="79"/>
        <v>0</v>
      </c>
      <c r="Q105" s="164">
        <f t="shared" si="79"/>
        <v>0</v>
      </c>
    </row>
    <row r="106" spans="1:17" s="1" customFormat="1" ht="12" customHeight="1" x14ac:dyDescent="0.25">
      <c r="A106" s="406" t="s">
        <v>218</v>
      </c>
      <c r="B106" s="421">
        <f>B67+B70+B73+B76+B79+B82+B85+B88+B91+B94+B97+B100+B103</f>
        <v>0</v>
      </c>
      <c r="C106" s="151" t="s">
        <v>42</v>
      </c>
      <c r="D106" s="144">
        <f>SUM(D67,D70,D73,D76,D79,D82,D85,D88,D91,D94,D97,D100,D103)</f>
        <v>0</v>
      </c>
      <c r="E106" s="144">
        <f t="shared" ref="E106:Q107" si="80">SUM(E67,E70,E73,E76,E79,E82,E85,E88,E91,E94,E97,E100,E103)</f>
        <v>0</v>
      </c>
      <c r="F106" s="144">
        <f t="shared" si="80"/>
        <v>0</v>
      </c>
      <c r="G106" s="144">
        <f t="shared" si="80"/>
        <v>0</v>
      </c>
      <c r="H106" s="144">
        <f t="shared" si="80"/>
        <v>0</v>
      </c>
      <c r="I106" s="144">
        <f t="shared" si="80"/>
        <v>0</v>
      </c>
      <c r="J106" s="144">
        <f t="shared" si="80"/>
        <v>0</v>
      </c>
      <c r="K106" s="144">
        <f t="shared" si="80"/>
        <v>0</v>
      </c>
      <c r="L106" s="144">
        <f t="shared" si="80"/>
        <v>0</v>
      </c>
      <c r="M106" s="144">
        <f t="shared" si="80"/>
        <v>0</v>
      </c>
      <c r="N106" s="144">
        <f t="shared" si="80"/>
        <v>0</v>
      </c>
      <c r="O106" s="144">
        <f t="shared" si="80"/>
        <v>0</v>
      </c>
      <c r="P106" s="144">
        <f t="shared" si="80"/>
        <v>0</v>
      </c>
      <c r="Q106" s="153">
        <f t="shared" si="80"/>
        <v>0</v>
      </c>
    </row>
    <row r="107" spans="1:17" s="1" customFormat="1" ht="12" customHeight="1" x14ac:dyDescent="0.25">
      <c r="A107" s="406"/>
      <c r="B107" s="422"/>
      <c r="C107" s="166" t="s">
        <v>43</v>
      </c>
      <c r="D107" s="167">
        <f>SUM(D68,D71,D74,D77,D80,D83,D86,D89,D92,D95,D98,D101,D104)</f>
        <v>0</v>
      </c>
      <c r="E107" s="167">
        <f t="shared" si="80"/>
        <v>0</v>
      </c>
      <c r="F107" s="167">
        <f t="shared" si="80"/>
        <v>0</v>
      </c>
      <c r="G107" s="167">
        <f t="shared" si="80"/>
        <v>0</v>
      </c>
      <c r="H107" s="167">
        <f t="shared" si="80"/>
        <v>0</v>
      </c>
      <c r="I107" s="167">
        <f t="shared" si="80"/>
        <v>0</v>
      </c>
      <c r="J107" s="167">
        <f t="shared" si="80"/>
        <v>0</v>
      </c>
      <c r="K107" s="167">
        <f t="shared" si="80"/>
        <v>0</v>
      </c>
      <c r="L107" s="167">
        <f t="shared" si="80"/>
        <v>0</v>
      </c>
      <c r="M107" s="167">
        <f t="shared" si="80"/>
        <v>0</v>
      </c>
      <c r="N107" s="167">
        <f t="shared" si="80"/>
        <v>0</v>
      </c>
      <c r="O107" s="167">
        <f t="shared" si="80"/>
        <v>0</v>
      </c>
      <c r="P107" s="167">
        <f t="shared" si="80"/>
        <v>0</v>
      </c>
      <c r="Q107" s="168">
        <f t="shared" si="80"/>
        <v>0</v>
      </c>
    </row>
    <row r="108" spans="1:17" s="1" customFormat="1" ht="12" customHeight="1" x14ac:dyDescent="0.25">
      <c r="A108" s="406"/>
      <c r="B108" s="422"/>
      <c r="C108" s="42" t="s">
        <v>44</v>
      </c>
      <c r="D108" s="156">
        <f t="shared" ref="D108:Q108" si="81">SUM(D106:D107)</f>
        <v>0</v>
      </c>
      <c r="E108" s="156">
        <f t="shared" si="81"/>
        <v>0</v>
      </c>
      <c r="F108" s="156">
        <f t="shared" si="81"/>
        <v>0</v>
      </c>
      <c r="G108" s="156">
        <f t="shared" si="81"/>
        <v>0</v>
      </c>
      <c r="H108" s="156">
        <f t="shared" si="81"/>
        <v>0</v>
      </c>
      <c r="I108" s="156">
        <f t="shared" si="81"/>
        <v>0</v>
      </c>
      <c r="J108" s="156">
        <f t="shared" si="81"/>
        <v>0</v>
      </c>
      <c r="K108" s="156">
        <f t="shared" si="81"/>
        <v>0</v>
      </c>
      <c r="L108" s="156">
        <f t="shared" si="81"/>
        <v>0</v>
      </c>
      <c r="M108" s="156">
        <f t="shared" si="81"/>
        <v>0</v>
      </c>
      <c r="N108" s="156">
        <f t="shared" si="81"/>
        <v>0</v>
      </c>
      <c r="O108" s="156">
        <f t="shared" si="81"/>
        <v>0</v>
      </c>
      <c r="P108" s="156">
        <f t="shared" si="81"/>
        <v>0</v>
      </c>
      <c r="Q108" s="157">
        <f t="shared" si="81"/>
        <v>0</v>
      </c>
    </row>
    <row r="110" spans="1:17" x14ac:dyDescent="0.25">
      <c r="C110" s="344" t="s">
        <v>284</v>
      </c>
      <c r="D110" s="341" t="str">
        <f>'EŠ-1-og_ŠGP'!E37</f>
        <v>_______. godine</v>
      </c>
      <c r="E110" s="341"/>
      <c r="F110" s="341"/>
      <c r="I110" s="346" t="s">
        <v>285</v>
      </c>
      <c r="L110" s="344" t="s">
        <v>286</v>
      </c>
      <c r="M110" s="341" t="str">
        <f>'EŠ-1-og_ŠGP'!S37</f>
        <v>__________________________</v>
      </c>
    </row>
    <row r="111" spans="1:17" x14ac:dyDescent="0.25">
      <c r="N111" s="72"/>
    </row>
  </sheetData>
  <sheetProtection password="C9E9" sheet="1" formatCells="0" formatColumns="0" formatRows="0" selectLockedCells="1"/>
  <mergeCells count="82">
    <mergeCell ref="M14:Q14"/>
    <mergeCell ref="A65:L65"/>
    <mergeCell ref="N65:Q65"/>
    <mergeCell ref="B82:B84"/>
    <mergeCell ref="A52:A54"/>
    <mergeCell ref="A55:A57"/>
    <mergeCell ref="A64:Q64"/>
    <mergeCell ref="A67:A69"/>
    <mergeCell ref="A70:A72"/>
    <mergeCell ref="A73:A75"/>
    <mergeCell ref="A60:A63"/>
    <mergeCell ref="B60:B63"/>
    <mergeCell ref="C60:C63"/>
    <mergeCell ref="D60:L60"/>
    <mergeCell ref="B76:B78"/>
    <mergeCell ref="A16:A18"/>
    <mergeCell ref="A43:A45"/>
    <mergeCell ref="A46:A48"/>
    <mergeCell ref="A49:A51"/>
    <mergeCell ref="B79:B81"/>
    <mergeCell ref="B46:B48"/>
    <mergeCell ref="B43:B45"/>
    <mergeCell ref="B52:B54"/>
    <mergeCell ref="B55:B57"/>
    <mergeCell ref="B49:B51"/>
    <mergeCell ref="A34:A36"/>
    <mergeCell ref="B34:B36"/>
    <mergeCell ref="A37:A39"/>
    <mergeCell ref="B37:B39"/>
    <mergeCell ref="A40:A42"/>
    <mergeCell ref="B40:B42"/>
    <mergeCell ref="B106:B108"/>
    <mergeCell ref="B91:B93"/>
    <mergeCell ref="B94:B96"/>
    <mergeCell ref="B97:B99"/>
    <mergeCell ref="B100:B102"/>
    <mergeCell ref="B103:B105"/>
    <mergeCell ref="B88:B90"/>
    <mergeCell ref="B67:B69"/>
    <mergeCell ref="B70:B72"/>
    <mergeCell ref="B73:B75"/>
    <mergeCell ref="B85:B87"/>
    <mergeCell ref="A31:A33"/>
    <mergeCell ref="A1:Q1"/>
    <mergeCell ref="A2:Q2"/>
    <mergeCell ref="A28:A30"/>
    <mergeCell ref="A9:A12"/>
    <mergeCell ref="C9:C12"/>
    <mergeCell ref="D9:L9"/>
    <mergeCell ref="M9:Q9"/>
    <mergeCell ref="D10:G10"/>
    <mergeCell ref="H10:L10"/>
    <mergeCell ref="M10:Q10"/>
    <mergeCell ref="D12:Q12"/>
    <mergeCell ref="A13:Q13"/>
    <mergeCell ref="B19:B21"/>
    <mergeCell ref="B28:B30"/>
    <mergeCell ref="B31:B33"/>
    <mergeCell ref="B16:B18"/>
    <mergeCell ref="B9:B12"/>
    <mergeCell ref="B22:B24"/>
    <mergeCell ref="B25:B27"/>
    <mergeCell ref="A14:K14"/>
    <mergeCell ref="A19:A21"/>
    <mergeCell ref="A22:A24"/>
    <mergeCell ref="A25:A27"/>
    <mergeCell ref="A100:A102"/>
    <mergeCell ref="A103:A105"/>
    <mergeCell ref="A106:A108"/>
    <mergeCell ref="A76:A78"/>
    <mergeCell ref="A91:A93"/>
    <mergeCell ref="A79:A81"/>
    <mergeCell ref="A97:A99"/>
    <mergeCell ref="A94:A96"/>
    <mergeCell ref="A82:A84"/>
    <mergeCell ref="A85:A87"/>
    <mergeCell ref="A88:A90"/>
    <mergeCell ref="M60:Q60"/>
    <mergeCell ref="D61:G61"/>
    <mergeCell ref="H61:L61"/>
    <mergeCell ref="M61:Q61"/>
    <mergeCell ref="D63:Q63"/>
  </mergeCells>
  <dataValidations xWindow="1100" yWindow="479" count="2">
    <dataValidation type="custom" allowBlank="1" showInputMessage="1" showErrorMessage="1" prompt="Izračun za ovu ćeliju je automatski" sqref="G49:G50 G19:G20 G22:G23 G25:G26 G28:G29 G52:G53 G31:G32 G43:G44 G46:G47 G16:G17 G34:G35 G37:G38 G40:G41">
      <formula1>SUM(D16:F16)</formula1>
    </dataValidation>
    <dataValidation type="custom" allowBlank="1" showInputMessage="1" showErrorMessage="1" prompt="Izračun automatski" sqref="L103:L104 L67:L68 L19:L20 L22:L23 L25:L26 L28:L29 L94:L95 L16:L17 L73:L74 L76:L77 L79:L80 L91:L92 L31:L32 L70:L71 L43:L44 L46:L47 L49:L50 L97:L98 L100:L101 L52:L53 L34:L35 L37:L38 L40:L41 L82:L83 L85:L86 L88:L89">
      <formula1>SUM(H16:K16)</formula1>
    </dataValidation>
  </dataValidations>
  <printOptions horizontalCentered="1"/>
  <pageMargins left="0.11811023622047245" right="0.11811023622047245" top="0.51181102362204722" bottom="0.31496062992125984" header="0.31496062992125984" footer="0.11811023622047245"/>
  <pageSetup paperSize="9" orientation="landscape" r:id="rId1"/>
  <headerFooter>
    <oddFooter>Page &amp;P of &amp;N</oddFooter>
  </headerFooter>
  <rowBreaks count="2" manualBreakCount="2">
    <brk id="45" max="16383" man="1"/>
    <brk id="78" max="16383" man="1"/>
  </rowBreaks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Q29"/>
  <sheetViews>
    <sheetView showGridLines="0" zoomScale="130" zoomScaleNormal="130" zoomScaleSheetLayoutView="120" workbookViewId="0">
      <selection activeCell="G19" sqref="G19"/>
    </sheetView>
  </sheetViews>
  <sheetFormatPr defaultRowHeight="15" x14ac:dyDescent="0.25"/>
  <cols>
    <col min="1" max="1" width="23.5703125" style="45" customWidth="1"/>
    <col min="2" max="13" width="9.28515625" style="45" customWidth="1"/>
    <col min="14" max="14" width="9.140625" style="44"/>
    <col min="15" max="15" width="9.140625" style="5"/>
  </cols>
  <sheetData>
    <row r="1" spans="1:15" ht="14.45" customHeight="1" x14ac:dyDescent="0.25">
      <c r="A1" s="419" t="s">
        <v>321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</row>
    <row r="2" spans="1:15" ht="13.15" customHeight="1" x14ac:dyDescent="0.25">
      <c r="A2" s="247" t="s">
        <v>319</v>
      </c>
      <c r="B2" s="248"/>
      <c r="C2" s="249"/>
      <c r="D2" s="249"/>
      <c r="E2" s="249"/>
      <c r="F2" s="249"/>
      <c r="G2" s="249"/>
      <c r="H2" s="249"/>
      <c r="I2" s="249"/>
      <c r="J2" s="249"/>
      <c r="K2" s="250"/>
      <c r="L2" s="249"/>
      <c r="M2" s="250"/>
    </row>
    <row r="3" spans="1:15" ht="13.15" customHeight="1" x14ac:dyDescent="0.25">
      <c r="A3" s="247"/>
      <c r="B3" s="248"/>
      <c r="C3" s="249"/>
      <c r="D3" s="249"/>
      <c r="E3" s="249"/>
      <c r="F3" s="249"/>
      <c r="G3" s="249"/>
      <c r="H3" s="249"/>
      <c r="I3" s="249"/>
      <c r="J3" s="249"/>
      <c r="K3" s="250"/>
      <c r="L3" s="249"/>
      <c r="M3" s="250"/>
    </row>
    <row r="4" spans="1:15" ht="13.15" customHeight="1" x14ac:dyDescent="0.25">
      <c r="A4" s="140" t="s">
        <v>46</v>
      </c>
      <c r="B4" s="141" t="str">
        <f>'EŠ-1-og_ŠGP'!C3</f>
        <v>31.12.20__. godine</v>
      </c>
      <c r="C4" s="140"/>
      <c r="D4" s="249"/>
      <c r="E4" s="249"/>
      <c r="F4" s="249"/>
      <c r="G4" s="249"/>
      <c r="H4" s="249"/>
      <c r="I4" s="249"/>
      <c r="J4" s="249"/>
      <c r="K4" s="250"/>
      <c r="L4" s="249"/>
      <c r="M4" s="250"/>
    </row>
    <row r="5" spans="1:15" ht="13.15" customHeight="1" x14ac:dyDescent="0.25">
      <c r="A5" s="73" t="s">
        <v>213</v>
      </c>
      <c r="B5" s="216">
        <f>'EŠ-1-og_ŠGP'!C4</f>
        <v>0</v>
      </c>
      <c r="D5" s="249"/>
      <c r="E5" s="249"/>
      <c r="F5" s="249"/>
      <c r="G5" s="249"/>
      <c r="H5" s="249"/>
      <c r="I5" s="249"/>
      <c r="J5" s="249"/>
      <c r="K5" s="250"/>
      <c r="L5" s="249"/>
      <c r="M5" s="250"/>
    </row>
    <row r="6" spans="1:15" ht="13.15" customHeight="1" x14ac:dyDescent="0.25">
      <c r="A6" s="73" t="s">
        <v>214</v>
      </c>
      <c r="B6" s="216">
        <f>'EŠ-1-og_ŠGP'!C5</f>
        <v>0</v>
      </c>
      <c r="D6" s="249"/>
      <c r="E6" s="249"/>
      <c r="F6" s="249"/>
      <c r="G6" s="249"/>
      <c r="H6" s="249"/>
      <c r="I6" s="249"/>
      <c r="J6" s="249"/>
      <c r="K6" s="250"/>
      <c r="L6" s="249"/>
      <c r="M6" s="250"/>
    </row>
    <row r="7" spans="1:15" ht="13.15" customHeight="1" x14ac:dyDescent="0.25">
      <c r="A7" s="73" t="s">
        <v>215</v>
      </c>
      <c r="B7" s="216">
        <f>'EŠ-1-og_ŠGP'!C6</f>
        <v>0</v>
      </c>
      <c r="D7" s="249"/>
      <c r="E7" s="249"/>
      <c r="F7" s="249"/>
      <c r="G7" s="249"/>
      <c r="H7" s="249"/>
      <c r="I7" s="249"/>
      <c r="J7" s="249"/>
      <c r="K7" s="250"/>
      <c r="L7" s="249"/>
      <c r="M7" s="250"/>
    </row>
    <row r="8" spans="1:15" ht="13.9" customHeight="1" x14ac:dyDescent="0.25">
      <c r="A8" s="73" t="s">
        <v>216</v>
      </c>
      <c r="B8" s="216">
        <f>'EŠ-1-og_ŠGP'!C7</f>
        <v>0</v>
      </c>
      <c r="D8" s="181"/>
      <c r="E8" s="181"/>
      <c r="F8" s="181"/>
      <c r="G8" s="181"/>
      <c r="H8" s="181"/>
      <c r="I8" s="181"/>
      <c r="J8" s="181"/>
      <c r="K8" s="181"/>
      <c r="L8" s="181"/>
    </row>
    <row r="9" spans="1:15" ht="23.45" customHeight="1" x14ac:dyDescent="0.25">
      <c r="A9" s="397" t="s">
        <v>79</v>
      </c>
      <c r="B9" s="397" t="s">
        <v>80</v>
      </c>
      <c r="C9" s="397"/>
      <c r="D9" s="397"/>
      <c r="E9" s="397" t="s">
        <v>81</v>
      </c>
      <c r="F9" s="397" t="s">
        <v>82</v>
      </c>
      <c r="G9" s="397"/>
      <c r="H9" s="397" t="s">
        <v>83</v>
      </c>
      <c r="I9" s="397"/>
      <c r="J9" s="397"/>
      <c r="K9" s="397"/>
      <c r="L9" s="397"/>
      <c r="M9" s="397" t="s">
        <v>84</v>
      </c>
    </row>
    <row r="10" spans="1:15" x14ac:dyDescent="0.25">
      <c r="A10" s="397"/>
      <c r="B10" s="397" t="s">
        <v>85</v>
      </c>
      <c r="C10" s="397" t="s">
        <v>86</v>
      </c>
      <c r="D10" s="397" t="s">
        <v>87</v>
      </c>
      <c r="E10" s="397"/>
      <c r="F10" s="397" t="s">
        <v>88</v>
      </c>
      <c r="G10" s="397" t="s">
        <v>89</v>
      </c>
      <c r="H10" s="397" t="s">
        <v>90</v>
      </c>
      <c r="I10" s="397" t="s">
        <v>91</v>
      </c>
      <c r="J10" s="397"/>
      <c r="K10" s="397"/>
      <c r="L10" s="397" t="s">
        <v>44</v>
      </c>
      <c r="M10" s="397"/>
    </row>
    <row r="11" spans="1:15" ht="25.9" customHeight="1" x14ac:dyDescent="0.25">
      <c r="A11" s="397"/>
      <c r="B11" s="397"/>
      <c r="C11" s="397"/>
      <c r="D11" s="397"/>
      <c r="E11" s="397"/>
      <c r="F11" s="397"/>
      <c r="G11" s="397"/>
      <c r="H11" s="397"/>
      <c r="I11" s="122" t="s">
        <v>92</v>
      </c>
      <c r="J11" s="122" t="s">
        <v>93</v>
      </c>
      <c r="K11" s="122" t="s">
        <v>94</v>
      </c>
      <c r="L11" s="397"/>
      <c r="M11" s="397"/>
    </row>
    <row r="12" spans="1:15" s="12" customFormat="1" ht="10.5" customHeight="1" x14ac:dyDescent="0.25">
      <c r="A12" s="256" t="s">
        <v>211</v>
      </c>
      <c r="B12" s="149" t="s">
        <v>238</v>
      </c>
      <c r="C12" s="149" t="s">
        <v>239</v>
      </c>
      <c r="D12" s="149" t="s">
        <v>240</v>
      </c>
      <c r="E12" s="149" t="s">
        <v>241</v>
      </c>
      <c r="F12" s="149" t="s">
        <v>242</v>
      </c>
      <c r="G12" s="149" t="s">
        <v>33</v>
      </c>
      <c r="H12" s="149" t="s">
        <v>34</v>
      </c>
      <c r="I12" s="149" t="s">
        <v>35</v>
      </c>
      <c r="J12" s="149" t="s">
        <v>36</v>
      </c>
      <c r="K12" s="149" t="s">
        <v>37</v>
      </c>
      <c r="L12" s="149" t="s">
        <v>38</v>
      </c>
      <c r="M12" s="155" t="s">
        <v>39</v>
      </c>
      <c r="N12" s="58"/>
      <c r="O12" s="20"/>
    </row>
    <row r="13" spans="1:15" ht="13.5" customHeight="1" x14ac:dyDescent="0.25">
      <c r="A13" s="162" t="s">
        <v>95</v>
      </c>
      <c r="B13" s="242">
        <f>SUM(B14:B15)</f>
        <v>0</v>
      </c>
      <c r="C13" s="242">
        <f t="shared" ref="C13:M13" si="0">SUM(C14:C15)</f>
        <v>0</v>
      </c>
      <c r="D13" s="242">
        <f t="shared" si="0"/>
        <v>0</v>
      </c>
      <c r="E13" s="242">
        <f t="shared" si="0"/>
        <v>0</v>
      </c>
      <c r="F13" s="242">
        <f t="shared" si="0"/>
        <v>0</v>
      </c>
      <c r="G13" s="243">
        <f>SUM(G14:G15)</f>
        <v>0</v>
      </c>
      <c r="H13" s="243">
        <f t="shared" si="0"/>
        <v>0</v>
      </c>
      <c r="I13" s="243">
        <f t="shared" si="0"/>
        <v>0</v>
      </c>
      <c r="J13" s="243">
        <f>SUM(J15:J15)</f>
        <v>0</v>
      </c>
      <c r="K13" s="243">
        <f t="shared" si="0"/>
        <v>0</v>
      </c>
      <c r="L13" s="243">
        <f t="shared" si="0"/>
        <v>0</v>
      </c>
      <c r="M13" s="262">
        <f t="shared" si="0"/>
        <v>0</v>
      </c>
    </row>
    <row r="14" spans="1:15" ht="13.5" customHeight="1" x14ac:dyDescent="0.25">
      <c r="A14" s="150" t="s">
        <v>96</v>
      </c>
      <c r="B14" s="238"/>
      <c r="C14" s="238"/>
      <c r="D14" s="238"/>
      <c r="E14" s="238"/>
      <c r="F14" s="238"/>
      <c r="G14" s="239"/>
      <c r="H14" s="240"/>
      <c r="I14" s="240"/>
      <c r="J14" s="239"/>
      <c r="K14" s="240"/>
      <c r="L14" s="241">
        <f t="shared" ref="L14:L20" si="1">SUM(H14:K14)</f>
        <v>0</v>
      </c>
      <c r="M14" s="255">
        <f t="shared" ref="M14:M15" si="2">E14+F14</f>
        <v>0</v>
      </c>
    </row>
    <row r="15" spans="1:15" ht="13.5" customHeight="1" x14ac:dyDescent="0.25">
      <c r="A15" s="162" t="s">
        <v>97</v>
      </c>
      <c r="B15" s="263"/>
      <c r="C15" s="263"/>
      <c r="D15" s="263"/>
      <c r="E15" s="263"/>
      <c r="F15" s="263"/>
      <c r="G15" s="264"/>
      <c r="H15" s="265"/>
      <c r="I15" s="264"/>
      <c r="J15" s="265"/>
      <c r="K15" s="265"/>
      <c r="L15" s="243">
        <f t="shared" si="1"/>
        <v>0</v>
      </c>
      <c r="M15" s="262">
        <f t="shared" si="2"/>
        <v>0</v>
      </c>
    </row>
    <row r="16" spans="1:15" ht="13.5" customHeight="1" x14ac:dyDescent="0.25">
      <c r="A16" s="150" t="s">
        <v>98</v>
      </c>
      <c r="B16" s="81">
        <f>B17+B21</f>
        <v>0</v>
      </c>
      <c r="C16" s="81">
        <f t="shared" ref="C16:M16" si="3">C17+C21</f>
        <v>0</v>
      </c>
      <c r="D16" s="81">
        <f t="shared" si="3"/>
        <v>0</v>
      </c>
      <c r="E16" s="81">
        <f t="shared" si="3"/>
        <v>0</v>
      </c>
      <c r="F16" s="81">
        <f t="shared" si="3"/>
        <v>0</v>
      </c>
      <c r="G16" s="241">
        <f t="shared" si="3"/>
        <v>0</v>
      </c>
      <c r="H16" s="241">
        <f t="shared" si="3"/>
        <v>0</v>
      </c>
      <c r="I16" s="241">
        <f t="shared" si="3"/>
        <v>0</v>
      </c>
      <c r="J16" s="241">
        <f t="shared" si="3"/>
        <v>0</v>
      </c>
      <c r="K16" s="241">
        <f t="shared" si="3"/>
        <v>0</v>
      </c>
      <c r="L16" s="241">
        <f t="shared" si="3"/>
        <v>0</v>
      </c>
      <c r="M16" s="255">
        <f t="shared" si="3"/>
        <v>0</v>
      </c>
    </row>
    <row r="17" spans="1:17" ht="13.5" customHeight="1" x14ac:dyDescent="0.25">
      <c r="A17" s="162" t="s">
        <v>99</v>
      </c>
      <c r="B17" s="242">
        <f>SUM(B18:B20)</f>
        <v>0</v>
      </c>
      <c r="C17" s="242">
        <f t="shared" ref="C17:M17" si="4">SUM(C18:C20)</f>
        <v>0</v>
      </c>
      <c r="D17" s="242">
        <f t="shared" si="4"/>
        <v>0</v>
      </c>
      <c r="E17" s="242">
        <f t="shared" si="4"/>
        <v>0</v>
      </c>
      <c r="F17" s="242">
        <f t="shared" si="4"/>
        <v>0</v>
      </c>
      <c r="G17" s="243">
        <f t="shared" si="4"/>
        <v>0</v>
      </c>
      <c r="H17" s="243">
        <f t="shared" si="4"/>
        <v>0</v>
      </c>
      <c r="I17" s="243">
        <f t="shared" si="4"/>
        <v>0</v>
      </c>
      <c r="J17" s="243">
        <f t="shared" si="4"/>
        <v>0</v>
      </c>
      <c r="K17" s="243">
        <f t="shared" si="4"/>
        <v>0</v>
      </c>
      <c r="L17" s="243">
        <f t="shared" si="1"/>
        <v>0</v>
      </c>
      <c r="M17" s="262">
        <f t="shared" si="4"/>
        <v>0</v>
      </c>
    </row>
    <row r="18" spans="1:17" ht="13.5" customHeight="1" x14ac:dyDescent="0.25">
      <c r="A18" s="150" t="s">
        <v>96</v>
      </c>
      <c r="B18" s="238"/>
      <c r="C18" s="238"/>
      <c r="D18" s="238"/>
      <c r="E18" s="238"/>
      <c r="F18" s="238"/>
      <c r="G18" s="240"/>
      <c r="H18" s="240"/>
      <c r="I18" s="240"/>
      <c r="J18" s="240"/>
      <c r="K18" s="240"/>
      <c r="L18" s="241">
        <f t="shared" si="1"/>
        <v>0</v>
      </c>
      <c r="M18" s="255">
        <f>E18+F18</f>
        <v>0</v>
      </c>
    </row>
    <row r="19" spans="1:17" ht="13.5" customHeight="1" x14ac:dyDescent="0.25">
      <c r="A19" s="162" t="s">
        <v>97</v>
      </c>
      <c r="B19" s="263"/>
      <c r="C19" s="263"/>
      <c r="D19" s="263"/>
      <c r="E19" s="263"/>
      <c r="F19" s="263"/>
      <c r="G19" s="265"/>
      <c r="H19" s="265"/>
      <c r="I19" s="265"/>
      <c r="J19" s="265"/>
      <c r="K19" s="265"/>
      <c r="L19" s="243">
        <f t="shared" si="1"/>
        <v>0</v>
      </c>
      <c r="M19" s="262">
        <f t="shared" ref="M19:M20" si="5">E19+F19</f>
        <v>0</v>
      </c>
    </row>
    <row r="20" spans="1:17" ht="13.5" customHeight="1" x14ac:dyDescent="0.25">
      <c r="A20" s="150" t="s">
        <v>100</v>
      </c>
      <c r="B20" s="238"/>
      <c r="C20" s="238"/>
      <c r="D20" s="238"/>
      <c r="E20" s="238"/>
      <c r="F20" s="238"/>
      <c r="G20" s="240"/>
      <c r="H20" s="240"/>
      <c r="I20" s="240"/>
      <c r="J20" s="240"/>
      <c r="K20" s="240"/>
      <c r="L20" s="241">
        <f t="shared" si="1"/>
        <v>0</v>
      </c>
      <c r="M20" s="255">
        <f t="shared" si="5"/>
        <v>0</v>
      </c>
    </row>
    <row r="21" spans="1:17" ht="13.5" customHeight="1" x14ac:dyDescent="0.25">
      <c r="A21" s="162" t="s">
        <v>101</v>
      </c>
      <c r="B21" s="242">
        <f>SUM(B22:B24)</f>
        <v>0</v>
      </c>
      <c r="C21" s="242">
        <f t="shared" ref="C21:L21" si="6">SUM(C22:C24)</f>
        <v>0</v>
      </c>
      <c r="D21" s="242">
        <f t="shared" si="6"/>
        <v>0</v>
      </c>
      <c r="E21" s="242">
        <f t="shared" si="6"/>
        <v>0</v>
      </c>
      <c r="F21" s="242">
        <f t="shared" si="6"/>
        <v>0</v>
      </c>
      <c r="G21" s="243">
        <f t="shared" si="6"/>
        <v>0</v>
      </c>
      <c r="H21" s="243">
        <f t="shared" si="6"/>
        <v>0</v>
      </c>
      <c r="I21" s="243">
        <f t="shared" si="6"/>
        <v>0</v>
      </c>
      <c r="J21" s="243">
        <f t="shared" si="6"/>
        <v>0</v>
      </c>
      <c r="K21" s="243">
        <f t="shared" si="6"/>
        <v>0</v>
      </c>
      <c r="L21" s="243">
        <f t="shared" si="6"/>
        <v>0</v>
      </c>
      <c r="M21" s="262">
        <f>SUM(M22:M24)</f>
        <v>0</v>
      </c>
    </row>
    <row r="22" spans="1:17" ht="13.5" customHeight="1" x14ac:dyDescent="0.25">
      <c r="A22" s="150" t="s">
        <v>96</v>
      </c>
      <c r="B22" s="238"/>
      <c r="C22" s="238"/>
      <c r="D22" s="238"/>
      <c r="E22" s="238"/>
      <c r="F22" s="238"/>
      <c r="G22" s="240"/>
      <c r="H22" s="240"/>
      <c r="I22" s="240"/>
      <c r="J22" s="240"/>
      <c r="K22" s="240"/>
      <c r="L22" s="241">
        <f>SUM(H22:K22)</f>
        <v>0</v>
      </c>
      <c r="M22" s="255">
        <f t="shared" ref="M22:M26" si="7">E22+F22</f>
        <v>0</v>
      </c>
    </row>
    <row r="23" spans="1:17" ht="13.5" customHeight="1" x14ac:dyDescent="0.25">
      <c r="A23" s="162" t="s">
        <v>97</v>
      </c>
      <c r="B23" s="263"/>
      <c r="C23" s="263"/>
      <c r="D23" s="263"/>
      <c r="E23" s="263"/>
      <c r="F23" s="263"/>
      <c r="G23" s="265"/>
      <c r="H23" s="265"/>
      <c r="I23" s="265"/>
      <c r="J23" s="265"/>
      <c r="K23" s="265"/>
      <c r="L23" s="243">
        <f>SUM(H23:K23)</f>
        <v>0</v>
      </c>
      <c r="M23" s="262">
        <f t="shared" si="7"/>
        <v>0</v>
      </c>
    </row>
    <row r="24" spans="1:17" ht="13.5" customHeight="1" x14ac:dyDescent="0.25">
      <c r="A24" s="150" t="s">
        <v>100</v>
      </c>
      <c r="B24" s="238"/>
      <c r="C24" s="238"/>
      <c r="D24" s="238"/>
      <c r="E24" s="238"/>
      <c r="F24" s="238"/>
      <c r="G24" s="240"/>
      <c r="H24" s="240"/>
      <c r="I24" s="240"/>
      <c r="J24" s="240"/>
      <c r="K24" s="240"/>
      <c r="L24" s="241">
        <f>SUM(H24:K24)</f>
        <v>0</v>
      </c>
      <c r="M24" s="255">
        <f t="shared" si="7"/>
        <v>0</v>
      </c>
    </row>
    <row r="25" spans="1:17" ht="13.5" customHeight="1" x14ac:dyDescent="0.25">
      <c r="A25" s="196" t="s">
        <v>102</v>
      </c>
      <c r="B25" s="246">
        <f>SUM(B13,B16)</f>
        <v>0</v>
      </c>
      <c r="C25" s="246">
        <f t="shared" ref="C25:M25" si="8">SUM(C13,C16)</f>
        <v>0</v>
      </c>
      <c r="D25" s="246">
        <f t="shared" si="8"/>
        <v>0</v>
      </c>
      <c r="E25" s="246">
        <f t="shared" si="8"/>
        <v>0</v>
      </c>
      <c r="F25" s="246">
        <f t="shared" si="8"/>
        <v>0</v>
      </c>
      <c r="G25" s="245">
        <f t="shared" si="8"/>
        <v>0</v>
      </c>
      <c r="H25" s="245">
        <f t="shared" si="8"/>
        <v>0</v>
      </c>
      <c r="I25" s="245">
        <f t="shared" si="8"/>
        <v>0</v>
      </c>
      <c r="J25" s="245">
        <f t="shared" si="8"/>
        <v>0</v>
      </c>
      <c r="K25" s="245">
        <f t="shared" si="8"/>
        <v>0</v>
      </c>
      <c r="L25" s="245">
        <f t="shared" si="8"/>
        <v>0</v>
      </c>
      <c r="M25" s="266">
        <f t="shared" si="8"/>
        <v>0</v>
      </c>
    </row>
    <row r="26" spans="1:17" ht="13.5" customHeight="1" x14ac:dyDescent="0.25">
      <c r="A26" s="257" t="s">
        <v>103</v>
      </c>
      <c r="B26" s="258"/>
      <c r="C26" s="258"/>
      <c r="D26" s="258"/>
      <c r="E26" s="258"/>
      <c r="F26" s="258"/>
      <c r="G26" s="259"/>
      <c r="H26" s="259"/>
      <c r="I26" s="259"/>
      <c r="J26" s="259"/>
      <c r="K26" s="259"/>
      <c r="L26" s="260">
        <f>SUM(H26:K26)</f>
        <v>0</v>
      </c>
      <c r="M26" s="261">
        <f t="shared" si="7"/>
        <v>0</v>
      </c>
    </row>
    <row r="29" spans="1:17" x14ac:dyDescent="0.25">
      <c r="A29" s="111"/>
      <c r="B29" s="344" t="s">
        <v>284</v>
      </c>
      <c r="C29" s="341" t="str">
        <f>'EŠ-1-og_ŠGP'!E37</f>
        <v>_______. godine</v>
      </c>
      <c r="E29" s="341"/>
      <c r="F29" s="346" t="s">
        <v>285</v>
      </c>
      <c r="I29" s="344" t="s">
        <v>286</v>
      </c>
      <c r="J29" s="341" t="str">
        <f>'EŠ-1-og_ŠGP'!S37</f>
        <v>__________________________</v>
      </c>
      <c r="M29" s="283"/>
      <c r="N29" s="111"/>
      <c r="O29" s="111"/>
      <c r="P29" s="111"/>
      <c r="Q29" s="111"/>
    </row>
  </sheetData>
  <sheetProtection algorithmName="SHA-512" hashValue="nMzX4VbGSX9sZpUsTze4UG1xpuD8qc8/mL/3q70epTuPYiJqV5MGsRWOjQ64qwL7MsLEdVls0CZgLTejcPraeA==" saltValue="iDCTrXJt3bFreQRYW9T44w==" spinCount="100000" sheet="1" formatCells="0" formatColumns="0" formatRows="0" selectLockedCells="1"/>
  <mergeCells count="15">
    <mergeCell ref="A1:M1"/>
    <mergeCell ref="B9:D9"/>
    <mergeCell ref="E9:E11"/>
    <mergeCell ref="F9:G9"/>
    <mergeCell ref="M9:M11"/>
    <mergeCell ref="B10:B11"/>
    <mergeCell ref="C10:C11"/>
    <mergeCell ref="D10:D11"/>
    <mergeCell ref="F10:F11"/>
    <mergeCell ref="G10:G11"/>
    <mergeCell ref="H10:H11"/>
    <mergeCell ref="I10:K10"/>
    <mergeCell ref="L10:L11"/>
    <mergeCell ref="A9:A11"/>
    <mergeCell ref="H9:L9"/>
  </mergeCells>
  <printOptions horizontalCentered="1"/>
  <pageMargins left="0.31496062992125984" right="0.31496062992125984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S59"/>
  <sheetViews>
    <sheetView showGridLines="0" zoomScale="130" zoomScaleNormal="130" zoomScaleSheetLayoutView="100" workbookViewId="0">
      <selection activeCell="E12" sqref="E12"/>
    </sheetView>
  </sheetViews>
  <sheetFormatPr defaultRowHeight="15" x14ac:dyDescent="0.25"/>
  <cols>
    <col min="1" max="1" width="4.42578125" style="45" customWidth="1"/>
    <col min="2" max="2" width="13.28515625" style="45" customWidth="1"/>
    <col min="3" max="3" width="15.7109375" style="230" customWidth="1"/>
    <col min="4" max="4" width="9.5703125" style="45" customWidth="1"/>
    <col min="5" max="15" width="8.5703125" style="45" customWidth="1"/>
    <col min="16" max="16" width="9.5703125" style="45" customWidth="1"/>
    <col min="17" max="17" width="9.140625" style="45"/>
    <col min="18" max="19" width="9.140625" style="1"/>
  </cols>
  <sheetData>
    <row r="1" spans="1:16" ht="15" customHeight="1" x14ac:dyDescent="0.25">
      <c r="A1" s="398" t="s">
        <v>322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121"/>
    </row>
    <row r="2" spans="1:16" ht="12.6" customHeight="1" x14ac:dyDescent="0.25">
      <c r="A2" s="269" t="s">
        <v>320</v>
      </c>
      <c r="C2" s="45"/>
    </row>
    <row r="3" spans="1:16" ht="12.6" customHeight="1" x14ac:dyDescent="0.25">
      <c r="A3" s="140" t="s">
        <v>46</v>
      </c>
      <c r="C3" s="141" t="str">
        <f>'EŠ-1-og_ŠGP'!C3</f>
        <v>31.12.20__. godine</v>
      </c>
    </row>
    <row r="4" spans="1:16" ht="12.6" customHeight="1" x14ac:dyDescent="0.25">
      <c r="A4" s="73" t="s">
        <v>213</v>
      </c>
      <c r="C4" s="216">
        <f>'EŠ-1-og_ŠGP'!C4</f>
        <v>0</v>
      </c>
    </row>
    <row r="5" spans="1:16" ht="12.6" customHeight="1" x14ac:dyDescent="0.25">
      <c r="A5" s="73" t="s">
        <v>329</v>
      </c>
      <c r="C5" s="216">
        <f>'EŠ-1-og_ŠGP'!C5</f>
        <v>0</v>
      </c>
    </row>
    <row r="6" spans="1:16" ht="12.6" customHeight="1" x14ac:dyDescent="0.25">
      <c r="A6" s="73" t="s">
        <v>215</v>
      </c>
      <c r="C6" s="216">
        <f>'EŠ-1-og_ŠGP'!C6</f>
        <v>0</v>
      </c>
    </row>
    <row r="7" spans="1:16" ht="12.6" customHeight="1" x14ac:dyDescent="0.25">
      <c r="A7" s="73" t="s">
        <v>216</v>
      </c>
      <c r="C7" s="216">
        <f>'EŠ-1-og_ŠGP'!C7</f>
        <v>0</v>
      </c>
    </row>
    <row r="8" spans="1:16" ht="21.6" customHeight="1" x14ac:dyDescent="0.25">
      <c r="A8" s="397" t="s">
        <v>265</v>
      </c>
      <c r="B8" s="397" t="s">
        <v>104</v>
      </c>
      <c r="C8" s="397"/>
      <c r="D8" s="397" t="s">
        <v>105</v>
      </c>
      <c r="E8" s="397" t="s">
        <v>106</v>
      </c>
      <c r="F8" s="397"/>
      <c r="G8" s="397" t="s">
        <v>107</v>
      </c>
      <c r="H8" s="397"/>
      <c r="I8" s="397" t="s">
        <v>108</v>
      </c>
      <c r="J8" s="397" t="s">
        <v>109</v>
      </c>
      <c r="K8" s="397"/>
      <c r="L8" s="397"/>
      <c r="M8" s="397"/>
      <c r="N8" s="397" t="s">
        <v>110</v>
      </c>
      <c r="O8" s="397"/>
    </row>
    <row r="9" spans="1:16" ht="18.75" customHeight="1" x14ac:dyDescent="0.25">
      <c r="A9" s="397"/>
      <c r="B9" s="397"/>
      <c r="C9" s="397"/>
      <c r="D9" s="397"/>
      <c r="E9" s="397" t="s">
        <v>111</v>
      </c>
      <c r="F9" s="397" t="s">
        <v>112</v>
      </c>
      <c r="G9" s="397" t="s">
        <v>111</v>
      </c>
      <c r="H9" s="397" t="s">
        <v>112</v>
      </c>
      <c r="I9" s="397"/>
      <c r="J9" s="397" t="s">
        <v>113</v>
      </c>
      <c r="K9" s="397" t="s">
        <v>114</v>
      </c>
      <c r="L9" s="397" t="s">
        <v>115</v>
      </c>
      <c r="M9" s="397" t="s">
        <v>268</v>
      </c>
      <c r="N9" s="397" t="s">
        <v>266</v>
      </c>
      <c r="O9" s="397" t="s">
        <v>267</v>
      </c>
    </row>
    <row r="10" spans="1:16" ht="24.6" customHeight="1" x14ac:dyDescent="0.25">
      <c r="A10" s="397"/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</row>
    <row r="11" spans="1:16" ht="10.9" customHeight="1" x14ac:dyDescent="0.25">
      <c r="A11" s="91" t="s">
        <v>211</v>
      </c>
      <c r="B11" s="253" t="s">
        <v>238</v>
      </c>
      <c r="C11" s="91" t="s">
        <v>239</v>
      </c>
      <c r="D11" s="91" t="s">
        <v>240</v>
      </c>
      <c r="E11" s="253" t="s">
        <v>241</v>
      </c>
      <c r="F11" s="91" t="s">
        <v>242</v>
      </c>
      <c r="G11" s="91" t="s">
        <v>33</v>
      </c>
      <c r="H11" s="253" t="s">
        <v>34</v>
      </c>
      <c r="I11" s="91" t="s">
        <v>35</v>
      </c>
      <c r="J11" s="91" t="s">
        <v>36</v>
      </c>
      <c r="K11" s="253" t="s">
        <v>37</v>
      </c>
      <c r="L11" s="91" t="s">
        <v>38</v>
      </c>
      <c r="M11" s="91" t="s">
        <v>39</v>
      </c>
      <c r="N11" s="253" t="s">
        <v>40</v>
      </c>
      <c r="O11" s="91" t="s">
        <v>41</v>
      </c>
    </row>
    <row r="12" spans="1:16" ht="12.75" customHeight="1" x14ac:dyDescent="0.25">
      <c r="A12" s="431" t="s">
        <v>74</v>
      </c>
      <c r="B12" s="430" t="s">
        <v>116</v>
      </c>
      <c r="C12" s="271" t="s">
        <v>117</v>
      </c>
      <c r="D12" s="270" t="s">
        <v>263</v>
      </c>
      <c r="E12" s="265"/>
      <c r="F12" s="265"/>
      <c r="G12" s="265"/>
      <c r="H12" s="265"/>
      <c r="I12" s="263"/>
      <c r="J12" s="263"/>
      <c r="K12" s="263"/>
      <c r="L12" s="263"/>
      <c r="M12" s="242">
        <f>SUM(J12:L12)</f>
        <v>0</v>
      </c>
      <c r="N12" s="243">
        <f>E12+G12</f>
        <v>0</v>
      </c>
      <c r="O12" s="243">
        <f>SUM(F12+H12)</f>
        <v>0</v>
      </c>
    </row>
    <row r="13" spans="1:16" ht="12.75" customHeight="1" x14ac:dyDescent="0.25">
      <c r="A13" s="431"/>
      <c r="B13" s="430"/>
      <c r="C13" s="267" t="s">
        <v>118</v>
      </c>
      <c r="D13" s="122" t="s">
        <v>263</v>
      </c>
      <c r="E13" s="240"/>
      <c r="F13" s="240"/>
      <c r="G13" s="240"/>
      <c r="H13" s="240"/>
      <c r="I13" s="238"/>
      <c r="J13" s="238"/>
      <c r="K13" s="238"/>
      <c r="L13" s="238"/>
      <c r="M13" s="81">
        <f t="shared" ref="M13:M31" si="0">SUM(J13:L13)</f>
        <v>0</v>
      </c>
      <c r="N13" s="241">
        <f t="shared" ref="N13:N17" si="1">E13+G13</f>
        <v>0</v>
      </c>
      <c r="O13" s="241">
        <f t="shared" ref="O13:O17" si="2">SUM(F13+H13)</f>
        <v>0</v>
      </c>
    </row>
    <row r="14" spans="1:16" ht="12.75" customHeight="1" x14ac:dyDescent="0.25">
      <c r="A14" s="431"/>
      <c r="B14" s="430"/>
      <c r="C14" s="271" t="s">
        <v>119</v>
      </c>
      <c r="D14" s="270" t="s">
        <v>263</v>
      </c>
      <c r="E14" s="265"/>
      <c r="F14" s="265"/>
      <c r="G14" s="265"/>
      <c r="H14" s="265"/>
      <c r="I14" s="263"/>
      <c r="J14" s="263"/>
      <c r="K14" s="263"/>
      <c r="L14" s="263"/>
      <c r="M14" s="242">
        <f t="shared" si="0"/>
        <v>0</v>
      </c>
      <c r="N14" s="243">
        <f t="shared" si="1"/>
        <v>0</v>
      </c>
      <c r="O14" s="243">
        <f t="shared" si="2"/>
        <v>0</v>
      </c>
    </row>
    <row r="15" spans="1:16" ht="12.75" customHeight="1" x14ac:dyDescent="0.25">
      <c r="A15" s="431"/>
      <c r="B15" s="430"/>
      <c r="C15" s="267" t="s">
        <v>120</v>
      </c>
      <c r="D15" s="122" t="s">
        <v>263</v>
      </c>
      <c r="E15" s="240"/>
      <c r="F15" s="240"/>
      <c r="G15" s="240"/>
      <c r="H15" s="240"/>
      <c r="I15" s="238"/>
      <c r="J15" s="238"/>
      <c r="K15" s="238"/>
      <c r="L15" s="238"/>
      <c r="M15" s="81">
        <f t="shared" si="0"/>
        <v>0</v>
      </c>
      <c r="N15" s="241">
        <f t="shared" si="1"/>
        <v>0</v>
      </c>
      <c r="O15" s="241">
        <f t="shared" si="2"/>
        <v>0</v>
      </c>
    </row>
    <row r="16" spans="1:16" ht="12.75" customHeight="1" x14ac:dyDescent="0.25">
      <c r="A16" s="431" t="s">
        <v>75</v>
      </c>
      <c r="B16" s="430" t="s">
        <v>121</v>
      </c>
      <c r="C16" s="272" t="s">
        <v>122</v>
      </c>
      <c r="D16" s="270" t="s">
        <v>123</v>
      </c>
      <c r="E16" s="265"/>
      <c r="F16" s="265"/>
      <c r="G16" s="265"/>
      <c r="H16" s="265"/>
      <c r="I16" s="263"/>
      <c r="J16" s="263"/>
      <c r="K16" s="263"/>
      <c r="L16" s="263"/>
      <c r="M16" s="242">
        <f t="shared" si="0"/>
        <v>0</v>
      </c>
      <c r="N16" s="243">
        <f t="shared" si="1"/>
        <v>0</v>
      </c>
      <c r="O16" s="243">
        <f t="shared" si="2"/>
        <v>0</v>
      </c>
    </row>
    <row r="17" spans="1:15" ht="12.75" customHeight="1" x14ac:dyDescent="0.25">
      <c r="A17" s="431"/>
      <c r="B17" s="430"/>
      <c r="C17" s="268" t="s">
        <v>124</v>
      </c>
      <c r="D17" s="122" t="s">
        <v>123</v>
      </c>
      <c r="E17" s="240"/>
      <c r="F17" s="240"/>
      <c r="G17" s="240"/>
      <c r="H17" s="240"/>
      <c r="I17" s="238"/>
      <c r="J17" s="238"/>
      <c r="K17" s="238"/>
      <c r="L17" s="238"/>
      <c r="M17" s="81">
        <f t="shared" si="0"/>
        <v>0</v>
      </c>
      <c r="N17" s="241">
        <f t="shared" si="1"/>
        <v>0</v>
      </c>
      <c r="O17" s="241">
        <f t="shared" si="2"/>
        <v>0</v>
      </c>
    </row>
    <row r="18" spans="1:15" ht="12.75" customHeight="1" x14ac:dyDescent="0.25">
      <c r="A18" s="431" t="s">
        <v>76</v>
      </c>
      <c r="B18" s="430" t="s">
        <v>125</v>
      </c>
      <c r="C18" s="406" t="s">
        <v>126</v>
      </c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</row>
    <row r="19" spans="1:15" ht="12.75" customHeight="1" x14ac:dyDescent="0.25">
      <c r="A19" s="431"/>
      <c r="B19" s="430"/>
      <c r="C19" s="272" t="s">
        <v>127</v>
      </c>
      <c r="D19" s="270" t="s">
        <v>128</v>
      </c>
      <c r="E19" s="265"/>
      <c r="F19" s="265"/>
      <c r="G19" s="265"/>
      <c r="H19" s="265"/>
      <c r="I19" s="263"/>
      <c r="J19" s="263"/>
      <c r="K19" s="263"/>
      <c r="L19" s="263"/>
      <c r="M19" s="242">
        <f t="shared" si="0"/>
        <v>0</v>
      </c>
      <c r="N19" s="243">
        <f t="shared" ref="N19:N20" si="3">E19+G19</f>
        <v>0</v>
      </c>
      <c r="O19" s="243">
        <f t="shared" ref="O19:O20" si="4">SUM(F19+H19)</f>
        <v>0</v>
      </c>
    </row>
    <row r="20" spans="1:15" ht="12.75" customHeight="1" x14ac:dyDescent="0.25">
      <c r="A20" s="431"/>
      <c r="B20" s="430"/>
      <c r="C20" s="268" t="s">
        <v>129</v>
      </c>
      <c r="D20" s="122" t="s">
        <v>128</v>
      </c>
      <c r="E20" s="240"/>
      <c r="F20" s="240"/>
      <c r="G20" s="240"/>
      <c r="H20" s="240"/>
      <c r="I20" s="238"/>
      <c r="J20" s="238"/>
      <c r="K20" s="238"/>
      <c r="L20" s="238"/>
      <c r="M20" s="81">
        <f t="shared" si="0"/>
        <v>0</v>
      </c>
      <c r="N20" s="241">
        <f t="shared" si="3"/>
        <v>0</v>
      </c>
      <c r="O20" s="241">
        <f t="shared" si="4"/>
        <v>0</v>
      </c>
    </row>
    <row r="21" spans="1:15" ht="12.75" customHeight="1" x14ac:dyDescent="0.25">
      <c r="A21" s="431"/>
      <c r="B21" s="430"/>
      <c r="C21" s="406" t="s">
        <v>130</v>
      </c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</row>
    <row r="22" spans="1:15" ht="12.75" customHeight="1" x14ac:dyDescent="0.25">
      <c r="A22" s="431"/>
      <c r="B22" s="430"/>
      <c r="C22" s="272" t="s">
        <v>131</v>
      </c>
      <c r="D22" s="270" t="s">
        <v>263</v>
      </c>
      <c r="E22" s="265"/>
      <c r="F22" s="265"/>
      <c r="G22" s="265"/>
      <c r="H22" s="265"/>
      <c r="I22" s="263"/>
      <c r="J22" s="263"/>
      <c r="K22" s="263"/>
      <c r="L22" s="263"/>
      <c r="M22" s="242">
        <f t="shared" si="0"/>
        <v>0</v>
      </c>
      <c r="N22" s="243">
        <f t="shared" ref="N22:N28" si="5">E22+G22</f>
        <v>0</v>
      </c>
      <c r="O22" s="243">
        <f t="shared" ref="O22:O28" si="6">SUM(F22+H22)</f>
        <v>0</v>
      </c>
    </row>
    <row r="23" spans="1:15" ht="12.75" customHeight="1" x14ac:dyDescent="0.25">
      <c r="A23" s="431"/>
      <c r="B23" s="430"/>
      <c r="C23" s="268" t="s">
        <v>132</v>
      </c>
      <c r="D23" s="122" t="s">
        <v>263</v>
      </c>
      <c r="E23" s="240"/>
      <c r="F23" s="240"/>
      <c r="G23" s="240"/>
      <c r="H23" s="240"/>
      <c r="I23" s="238"/>
      <c r="J23" s="238"/>
      <c r="K23" s="238"/>
      <c r="L23" s="238"/>
      <c r="M23" s="81">
        <f t="shared" si="0"/>
        <v>0</v>
      </c>
      <c r="N23" s="241">
        <f t="shared" si="5"/>
        <v>0</v>
      </c>
      <c r="O23" s="241">
        <f t="shared" si="6"/>
        <v>0</v>
      </c>
    </row>
    <row r="24" spans="1:15" ht="12.75" customHeight="1" x14ac:dyDescent="0.25">
      <c r="A24" s="431"/>
      <c r="B24" s="430"/>
      <c r="C24" s="272" t="s">
        <v>133</v>
      </c>
      <c r="D24" s="270" t="s">
        <v>263</v>
      </c>
      <c r="E24" s="265"/>
      <c r="F24" s="265"/>
      <c r="G24" s="265"/>
      <c r="H24" s="265"/>
      <c r="I24" s="263"/>
      <c r="J24" s="263"/>
      <c r="K24" s="263"/>
      <c r="L24" s="263"/>
      <c r="M24" s="242">
        <f t="shared" si="0"/>
        <v>0</v>
      </c>
      <c r="N24" s="243">
        <f t="shared" si="5"/>
        <v>0</v>
      </c>
      <c r="O24" s="243">
        <f t="shared" si="6"/>
        <v>0</v>
      </c>
    </row>
    <row r="25" spans="1:15" ht="12.75" customHeight="1" x14ac:dyDescent="0.25">
      <c r="A25" s="431"/>
      <c r="B25" s="430"/>
      <c r="C25" s="268" t="s">
        <v>134</v>
      </c>
      <c r="D25" s="122" t="s">
        <v>263</v>
      </c>
      <c r="E25" s="240"/>
      <c r="F25" s="240"/>
      <c r="G25" s="240"/>
      <c r="H25" s="240"/>
      <c r="I25" s="238"/>
      <c r="J25" s="238"/>
      <c r="K25" s="238"/>
      <c r="L25" s="238"/>
      <c r="M25" s="81">
        <f t="shared" si="0"/>
        <v>0</v>
      </c>
      <c r="N25" s="241">
        <f t="shared" si="5"/>
        <v>0</v>
      </c>
      <c r="O25" s="241">
        <f t="shared" si="6"/>
        <v>0</v>
      </c>
    </row>
    <row r="26" spans="1:15" ht="12.75" customHeight="1" x14ac:dyDescent="0.25">
      <c r="A26" s="431"/>
      <c r="B26" s="430"/>
      <c r="C26" s="272" t="s">
        <v>135</v>
      </c>
      <c r="D26" s="270" t="s">
        <v>263</v>
      </c>
      <c r="E26" s="265"/>
      <c r="F26" s="265"/>
      <c r="G26" s="265"/>
      <c r="H26" s="265"/>
      <c r="I26" s="263"/>
      <c r="J26" s="263"/>
      <c r="K26" s="263"/>
      <c r="L26" s="263"/>
      <c r="M26" s="242">
        <f t="shared" si="0"/>
        <v>0</v>
      </c>
      <c r="N26" s="243">
        <f t="shared" si="5"/>
        <v>0</v>
      </c>
      <c r="O26" s="243">
        <f t="shared" si="6"/>
        <v>0</v>
      </c>
    </row>
    <row r="27" spans="1:15" ht="12.75" customHeight="1" x14ac:dyDescent="0.25">
      <c r="A27" s="431" t="s">
        <v>77</v>
      </c>
      <c r="B27" s="430" t="s">
        <v>136</v>
      </c>
      <c r="C27" s="268" t="s">
        <v>137</v>
      </c>
      <c r="D27" s="122" t="s">
        <v>263</v>
      </c>
      <c r="E27" s="240"/>
      <c r="F27" s="240"/>
      <c r="G27" s="240"/>
      <c r="H27" s="240"/>
      <c r="I27" s="238"/>
      <c r="J27" s="238"/>
      <c r="K27" s="238"/>
      <c r="L27" s="238"/>
      <c r="M27" s="81">
        <f t="shared" si="0"/>
        <v>0</v>
      </c>
      <c r="N27" s="241">
        <f t="shared" si="5"/>
        <v>0</v>
      </c>
      <c r="O27" s="241">
        <f t="shared" si="6"/>
        <v>0</v>
      </c>
    </row>
    <row r="28" spans="1:15" ht="12.75" customHeight="1" x14ac:dyDescent="0.25">
      <c r="A28" s="431"/>
      <c r="B28" s="430"/>
      <c r="C28" s="272" t="s">
        <v>138</v>
      </c>
      <c r="D28" s="270" t="s">
        <v>123</v>
      </c>
      <c r="E28" s="265"/>
      <c r="F28" s="265"/>
      <c r="G28" s="265"/>
      <c r="H28" s="265"/>
      <c r="I28" s="263"/>
      <c r="J28" s="263"/>
      <c r="K28" s="263"/>
      <c r="L28" s="263"/>
      <c r="M28" s="242">
        <f t="shared" si="0"/>
        <v>0</v>
      </c>
      <c r="N28" s="243">
        <f t="shared" si="5"/>
        <v>0</v>
      </c>
      <c r="O28" s="243">
        <f t="shared" si="6"/>
        <v>0</v>
      </c>
    </row>
    <row r="29" spans="1:15" ht="12.75" customHeight="1" x14ac:dyDescent="0.25">
      <c r="A29" s="431" t="s">
        <v>139</v>
      </c>
      <c r="B29" s="430" t="s">
        <v>140</v>
      </c>
      <c r="C29" s="435" t="s">
        <v>141</v>
      </c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</row>
    <row r="30" spans="1:15" ht="13.5" customHeight="1" x14ac:dyDescent="0.25">
      <c r="A30" s="431"/>
      <c r="B30" s="430"/>
      <c r="C30" s="272" t="s">
        <v>142</v>
      </c>
      <c r="D30" s="270" t="s">
        <v>263</v>
      </c>
      <c r="E30" s="265"/>
      <c r="F30" s="265"/>
      <c r="G30" s="265"/>
      <c r="H30" s="265"/>
      <c r="I30" s="263"/>
      <c r="J30" s="263"/>
      <c r="K30" s="263"/>
      <c r="L30" s="263"/>
      <c r="M30" s="242">
        <f t="shared" si="0"/>
        <v>0</v>
      </c>
      <c r="N30" s="243">
        <f t="shared" ref="N30:N31" si="7">E30+G30</f>
        <v>0</v>
      </c>
      <c r="O30" s="243">
        <f t="shared" ref="O30:O31" si="8">SUM(F30+H30)</f>
        <v>0</v>
      </c>
    </row>
    <row r="31" spans="1:15" ht="12.75" customHeight="1" x14ac:dyDescent="0.25">
      <c r="A31" s="431"/>
      <c r="B31" s="430"/>
      <c r="C31" s="268" t="s">
        <v>143</v>
      </c>
      <c r="D31" s="122" t="s">
        <v>263</v>
      </c>
      <c r="E31" s="240"/>
      <c r="F31" s="240"/>
      <c r="G31" s="240"/>
      <c r="H31" s="240"/>
      <c r="I31" s="238"/>
      <c r="J31" s="238"/>
      <c r="K31" s="238"/>
      <c r="L31" s="238"/>
      <c r="M31" s="81">
        <f t="shared" si="0"/>
        <v>0</v>
      </c>
      <c r="N31" s="241">
        <f t="shared" si="7"/>
        <v>0</v>
      </c>
      <c r="O31" s="241">
        <f t="shared" si="8"/>
        <v>0</v>
      </c>
    </row>
    <row r="32" spans="1:15" ht="12.75" customHeight="1" x14ac:dyDescent="0.25">
      <c r="A32" s="431"/>
      <c r="B32" s="430"/>
      <c r="C32" s="435" t="s">
        <v>144</v>
      </c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</row>
    <row r="33" spans="1:15" ht="12.75" customHeight="1" x14ac:dyDescent="0.25">
      <c r="A33" s="431"/>
      <c r="B33" s="430"/>
      <c r="C33" s="272" t="s">
        <v>145</v>
      </c>
      <c r="D33" s="270" t="s">
        <v>146</v>
      </c>
      <c r="E33" s="265"/>
      <c r="F33" s="265"/>
      <c r="G33" s="265"/>
      <c r="H33" s="265"/>
      <c r="I33" s="263"/>
      <c r="J33" s="263"/>
      <c r="K33" s="263"/>
      <c r="L33" s="263"/>
      <c r="M33" s="242">
        <f t="shared" ref="M33:M37" si="9">SUM(J33:L33)</f>
        <v>0</v>
      </c>
      <c r="N33" s="243">
        <f t="shared" ref="N33:N37" si="10">E33+G33</f>
        <v>0</v>
      </c>
      <c r="O33" s="243">
        <f t="shared" ref="O33:O37" si="11">SUM(F33+H33)</f>
        <v>0</v>
      </c>
    </row>
    <row r="34" spans="1:15" ht="12.75" customHeight="1" x14ac:dyDescent="0.25">
      <c r="A34" s="431"/>
      <c r="B34" s="430"/>
      <c r="C34" s="267" t="s">
        <v>147</v>
      </c>
      <c r="D34" s="122" t="s">
        <v>146</v>
      </c>
      <c r="E34" s="240"/>
      <c r="F34" s="240"/>
      <c r="G34" s="240"/>
      <c r="H34" s="240"/>
      <c r="I34" s="238"/>
      <c r="J34" s="238"/>
      <c r="K34" s="238"/>
      <c r="L34" s="238"/>
      <c r="M34" s="81">
        <f t="shared" si="9"/>
        <v>0</v>
      </c>
      <c r="N34" s="241">
        <f t="shared" si="10"/>
        <v>0</v>
      </c>
      <c r="O34" s="241">
        <f t="shared" si="11"/>
        <v>0</v>
      </c>
    </row>
    <row r="35" spans="1:15" ht="12.75" customHeight="1" x14ac:dyDescent="0.25">
      <c r="A35" s="432" t="s">
        <v>148</v>
      </c>
      <c r="B35" s="430" t="s">
        <v>149</v>
      </c>
      <c r="C35" s="271" t="s">
        <v>150</v>
      </c>
      <c r="D35" s="270" t="s">
        <v>263</v>
      </c>
      <c r="E35" s="265"/>
      <c r="F35" s="265"/>
      <c r="G35" s="265"/>
      <c r="H35" s="265"/>
      <c r="I35" s="263"/>
      <c r="J35" s="263"/>
      <c r="K35" s="263"/>
      <c r="L35" s="263"/>
      <c r="M35" s="242">
        <f t="shared" si="9"/>
        <v>0</v>
      </c>
      <c r="N35" s="243">
        <f t="shared" si="10"/>
        <v>0</v>
      </c>
      <c r="O35" s="243">
        <f t="shared" si="11"/>
        <v>0</v>
      </c>
    </row>
    <row r="36" spans="1:15" ht="12.75" customHeight="1" x14ac:dyDescent="0.25">
      <c r="A36" s="432"/>
      <c r="B36" s="430"/>
      <c r="C36" s="267" t="s">
        <v>151</v>
      </c>
      <c r="D36" s="122" t="s">
        <v>263</v>
      </c>
      <c r="E36" s="240"/>
      <c r="F36" s="240"/>
      <c r="G36" s="240"/>
      <c r="H36" s="240"/>
      <c r="I36" s="238"/>
      <c r="J36" s="238"/>
      <c r="K36" s="238"/>
      <c r="L36" s="238"/>
      <c r="M36" s="81">
        <f t="shared" si="9"/>
        <v>0</v>
      </c>
      <c r="N36" s="241">
        <f t="shared" si="10"/>
        <v>0</v>
      </c>
      <c r="O36" s="241">
        <f t="shared" si="11"/>
        <v>0</v>
      </c>
    </row>
    <row r="37" spans="1:15" ht="12.75" customHeight="1" x14ac:dyDescent="0.25">
      <c r="A37" s="432"/>
      <c r="B37" s="430"/>
      <c r="C37" s="273" t="s">
        <v>161</v>
      </c>
      <c r="D37" s="270" t="s">
        <v>263</v>
      </c>
      <c r="E37" s="265"/>
      <c r="F37" s="265"/>
      <c r="G37" s="265"/>
      <c r="H37" s="265"/>
      <c r="I37" s="263"/>
      <c r="J37" s="263"/>
      <c r="K37" s="263"/>
      <c r="L37" s="263"/>
      <c r="M37" s="242">
        <f t="shared" si="9"/>
        <v>0</v>
      </c>
      <c r="N37" s="243">
        <f t="shared" si="10"/>
        <v>0</v>
      </c>
      <c r="O37" s="243">
        <f t="shared" si="11"/>
        <v>0</v>
      </c>
    </row>
    <row r="38" spans="1:15" ht="12.75" customHeight="1" x14ac:dyDescent="0.25">
      <c r="A38" s="433" t="s">
        <v>152</v>
      </c>
      <c r="B38" s="433"/>
      <c r="C38" s="433" t="s">
        <v>264</v>
      </c>
      <c r="D38" s="433"/>
      <c r="E38" s="274">
        <f>SUM(E12,E13,E14,E15,E22,E23,E24,E25,E26,E27,E30,E31,E35,E36,E37)</f>
        <v>0</v>
      </c>
      <c r="F38" s="274">
        <f t="shared" ref="F38:L38" si="12">SUM(F12,F13,F14,F15,F22,F23,F24,F25,F26,F27,F30,F31,F35,F36,F37)</f>
        <v>0</v>
      </c>
      <c r="G38" s="274">
        <f t="shared" si="12"/>
        <v>0</v>
      </c>
      <c r="H38" s="274">
        <f t="shared" si="12"/>
        <v>0</v>
      </c>
      <c r="I38" s="93">
        <f t="shared" si="12"/>
        <v>0</v>
      </c>
      <c r="J38" s="93">
        <f t="shared" si="12"/>
        <v>0</v>
      </c>
      <c r="K38" s="93">
        <f t="shared" si="12"/>
        <v>0</v>
      </c>
      <c r="L38" s="93">
        <f t="shared" si="12"/>
        <v>0</v>
      </c>
      <c r="M38" s="93">
        <f>SUM(M12,M13,M14,M15,M22,M23,M24,M25,M26,M27,M30,M31,M35,M36,M37)</f>
        <v>0</v>
      </c>
      <c r="N38" s="274">
        <f>SUM(N12,N13,N14,N15,N22,N23,N24,N25,N26,N27,N30,N31,N35,N36,N37)</f>
        <v>0</v>
      </c>
      <c r="O38" s="274">
        <f>SUM(O12,O13,O14,O15,O22,O23,O24,O25,O26,O27,O30,O31,O35,O36,O37)</f>
        <v>0</v>
      </c>
    </row>
    <row r="39" spans="1:15" ht="12.75" customHeight="1" x14ac:dyDescent="0.25">
      <c r="A39" s="433"/>
      <c r="B39" s="433"/>
      <c r="C39" s="434" t="s">
        <v>146</v>
      </c>
      <c r="D39" s="434"/>
      <c r="E39" s="275">
        <f>SUM(E33,E34)</f>
        <v>0</v>
      </c>
      <c r="F39" s="275">
        <f t="shared" ref="F39:O39" si="13">SUM(F33,F34)</f>
        <v>0</v>
      </c>
      <c r="G39" s="276">
        <f t="shared" si="13"/>
        <v>0</v>
      </c>
      <c r="H39" s="276">
        <f t="shared" si="13"/>
        <v>0</v>
      </c>
      <c r="I39" s="277">
        <f t="shared" si="13"/>
        <v>0</v>
      </c>
      <c r="J39" s="277">
        <f t="shared" si="13"/>
        <v>0</v>
      </c>
      <c r="K39" s="277">
        <f t="shared" si="13"/>
        <v>0</v>
      </c>
      <c r="L39" s="277">
        <f t="shared" si="13"/>
        <v>0</v>
      </c>
      <c r="M39" s="278">
        <f t="shared" si="13"/>
        <v>0</v>
      </c>
      <c r="N39" s="276">
        <f>SUM(N33,N34)</f>
        <v>0</v>
      </c>
      <c r="O39" s="276">
        <f t="shared" si="13"/>
        <v>0</v>
      </c>
    </row>
    <row r="40" spans="1:15" ht="12.75" customHeight="1" x14ac:dyDescent="0.25">
      <c r="A40" s="433"/>
      <c r="B40" s="433"/>
      <c r="C40" s="433" t="s">
        <v>123</v>
      </c>
      <c r="D40" s="433"/>
      <c r="E40" s="145">
        <f>SUM(E16,E17,E28)</f>
        <v>0</v>
      </c>
      <c r="F40" s="145">
        <f t="shared" ref="F40:O40" si="14">SUM(F16,F17,F28)</f>
        <v>0</v>
      </c>
      <c r="G40" s="274">
        <f t="shared" si="14"/>
        <v>0</v>
      </c>
      <c r="H40" s="274">
        <f t="shared" si="14"/>
        <v>0</v>
      </c>
      <c r="I40" s="279">
        <f t="shared" si="14"/>
        <v>0</v>
      </c>
      <c r="J40" s="279">
        <f t="shared" si="14"/>
        <v>0</v>
      </c>
      <c r="K40" s="279">
        <f t="shared" si="14"/>
        <v>0</v>
      </c>
      <c r="L40" s="279">
        <f t="shared" si="14"/>
        <v>0</v>
      </c>
      <c r="M40" s="93">
        <f t="shared" si="14"/>
        <v>0</v>
      </c>
      <c r="N40" s="145">
        <f t="shared" si="14"/>
        <v>0</v>
      </c>
      <c r="O40" s="274">
        <f t="shared" si="14"/>
        <v>0</v>
      </c>
    </row>
    <row r="41" spans="1:15" ht="12.75" customHeight="1" x14ac:dyDescent="0.25">
      <c r="A41" s="433"/>
      <c r="B41" s="433"/>
      <c r="C41" s="434" t="s">
        <v>128</v>
      </c>
      <c r="D41" s="434"/>
      <c r="E41" s="280">
        <f>SUM(E19:E20)</f>
        <v>0</v>
      </c>
      <c r="F41" s="280">
        <f t="shared" ref="F41:O41" si="15">SUM(F19:F20)</f>
        <v>0</v>
      </c>
      <c r="G41" s="276">
        <f>SUM(G19:G20)</f>
        <v>0</v>
      </c>
      <c r="H41" s="276">
        <f t="shared" si="15"/>
        <v>0</v>
      </c>
      <c r="I41" s="277">
        <f t="shared" si="15"/>
        <v>0</v>
      </c>
      <c r="J41" s="277">
        <f t="shared" si="15"/>
        <v>0</v>
      </c>
      <c r="K41" s="281">
        <f t="shared" si="15"/>
        <v>0</v>
      </c>
      <c r="L41" s="281">
        <f t="shared" si="15"/>
        <v>0</v>
      </c>
      <c r="M41" s="207">
        <f t="shared" si="15"/>
        <v>0</v>
      </c>
      <c r="N41" s="280">
        <f t="shared" si="15"/>
        <v>0</v>
      </c>
      <c r="O41" s="280">
        <f t="shared" si="15"/>
        <v>0</v>
      </c>
    </row>
    <row r="42" spans="1:15" x14ac:dyDescent="0.25">
      <c r="A42" s="67"/>
      <c r="B42" s="67"/>
      <c r="L42" s="333"/>
      <c r="M42" s="67"/>
      <c r="N42" s="67"/>
      <c r="O42" s="67"/>
    </row>
    <row r="43" spans="1:15" x14ac:dyDescent="0.25">
      <c r="A43" s="67"/>
      <c r="B43" s="67"/>
      <c r="C43" s="344" t="s">
        <v>284</v>
      </c>
      <c r="D43" s="341" t="str">
        <f>'EŠ-1-og_ŠGP'!E37</f>
        <v>_______. godine</v>
      </c>
      <c r="F43" s="341"/>
      <c r="G43" s="346" t="s">
        <v>285</v>
      </c>
      <c r="J43" s="344" t="s">
        <v>286</v>
      </c>
      <c r="K43" s="341" t="str">
        <f>'EŠ-1-og_ŠGP'!S37</f>
        <v>__________________________</v>
      </c>
      <c r="O43" s="67"/>
    </row>
    <row r="44" spans="1:15" x14ac:dyDescent="0.25">
      <c r="A44" s="67"/>
      <c r="B44" s="67"/>
      <c r="C44" s="7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5" x14ac:dyDescent="0.25">
      <c r="A45" s="67"/>
      <c r="B45" s="67"/>
      <c r="C45" s="7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5" x14ac:dyDescent="0.25">
      <c r="A46" s="67"/>
      <c r="B46" s="67"/>
      <c r="C46" s="7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5" x14ac:dyDescent="0.25">
      <c r="A47" s="67"/>
      <c r="B47" s="67"/>
      <c r="C47" s="7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5" x14ac:dyDescent="0.25">
      <c r="A48" s="67"/>
      <c r="B48" s="67"/>
      <c r="C48" s="7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1:15" x14ac:dyDescent="0.25">
      <c r="A49" s="67"/>
      <c r="B49" s="67"/>
      <c r="C49" s="76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1:15" x14ac:dyDescent="0.25">
      <c r="A50" s="67"/>
      <c r="B50" s="67"/>
      <c r="C50" s="76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25">
      <c r="A51" s="67"/>
      <c r="B51" s="67"/>
      <c r="C51" s="7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15" x14ac:dyDescent="0.25">
      <c r="A52" s="67"/>
      <c r="B52" s="67"/>
      <c r="C52" s="7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1:15" x14ac:dyDescent="0.25">
      <c r="A53" s="67"/>
      <c r="B53" s="67"/>
      <c r="C53" s="7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1:15" x14ac:dyDescent="0.25">
      <c r="A54" s="67"/>
      <c r="B54" s="67"/>
      <c r="C54" s="7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x14ac:dyDescent="0.25">
      <c r="A55" s="67"/>
      <c r="B55" s="67"/>
      <c r="C55" s="7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1:15" x14ac:dyDescent="0.25">
      <c r="A56" s="67"/>
      <c r="B56" s="67"/>
      <c r="C56" s="76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1:15" x14ac:dyDescent="0.25">
      <c r="A57" s="67"/>
      <c r="B57" s="67"/>
      <c r="C57" s="76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1:15" x14ac:dyDescent="0.25">
      <c r="A58" s="67"/>
      <c r="B58" s="67"/>
      <c r="C58" s="76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1:15" x14ac:dyDescent="0.25">
      <c r="A59" s="67"/>
      <c r="B59" s="67"/>
      <c r="C59" s="76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</sheetData>
  <sheetProtection algorithmName="SHA-512" hashValue="oVAb3iPD7NS0RQF8rs5qB41gCKYKhhVM2kUpd6+niBeqbRGgH5gpi9zDEWgQ2NVcQYUhIWdTCQaZc0plW1UplA==" saltValue="c50wi7dvuWnVxJYi5W8HTQ==" spinCount="100000" sheet="1" formatCells="0" formatColumns="0" formatRows="0" selectLockedCells="1"/>
  <mergeCells count="40">
    <mergeCell ref="C41:D41"/>
    <mergeCell ref="C29:O29"/>
    <mergeCell ref="C32:O32"/>
    <mergeCell ref="C38:D38"/>
    <mergeCell ref="C39:D39"/>
    <mergeCell ref="C40:D40"/>
    <mergeCell ref="A38:B41"/>
    <mergeCell ref="A16:A17"/>
    <mergeCell ref="B16:B17"/>
    <mergeCell ref="J8:M8"/>
    <mergeCell ref="N8:O8"/>
    <mergeCell ref="E9:E10"/>
    <mergeCell ref="F9:F10"/>
    <mergeCell ref="G9:G10"/>
    <mergeCell ref="H9:H10"/>
    <mergeCell ref="J9:J10"/>
    <mergeCell ref="K9:K10"/>
    <mergeCell ref="L9:L10"/>
    <mergeCell ref="M9:M10"/>
    <mergeCell ref="B8:C10"/>
    <mergeCell ref="D8:D10"/>
    <mergeCell ref="E8:F8"/>
    <mergeCell ref="A29:A34"/>
    <mergeCell ref="B29:B34"/>
    <mergeCell ref="A35:A37"/>
    <mergeCell ref="B35:B37"/>
    <mergeCell ref="A8:A10"/>
    <mergeCell ref="A12:A15"/>
    <mergeCell ref="A1:O1"/>
    <mergeCell ref="B12:B15"/>
    <mergeCell ref="A18:A26"/>
    <mergeCell ref="B18:B26"/>
    <mergeCell ref="A27:A28"/>
    <mergeCell ref="B27:B28"/>
    <mergeCell ref="N9:N10"/>
    <mergeCell ref="O9:O10"/>
    <mergeCell ref="G8:H8"/>
    <mergeCell ref="I8:I10"/>
    <mergeCell ref="C18:O18"/>
    <mergeCell ref="C21:O21"/>
  </mergeCells>
  <printOptions horizontalCentered="1"/>
  <pageMargins left="0.31496062992125984" right="0.31496062992125984" top="0.23622047244094491" bottom="0.19685039370078741" header="0.31496062992125984" footer="0.11811023622047245"/>
  <pageSetup paperSize="9" orientation="landscape" r:id="rId1"/>
  <headerFooter>
    <oddFooter>Page &amp;P of &amp;N</oddFooter>
  </headerFooter>
  <ignoredErrors>
    <ignoredError sqref="M13:M17 M19:M20 M22:M28 C32:O32 C33:D37 M33:M37 C30:D31 M30:O31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25"/>
  <sheetViews>
    <sheetView showGridLines="0" topLeftCell="A4" zoomScale="130" zoomScaleNormal="130" zoomScaleSheetLayoutView="100" workbookViewId="0">
      <selection activeCell="C14" sqref="C14"/>
    </sheetView>
  </sheetViews>
  <sheetFormatPr defaultRowHeight="15" x14ac:dyDescent="0.25"/>
  <cols>
    <col min="1" max="1" width="3.5703125" style="72" customWidth="1"/>
    <col min="2" max="2" width="17.5703125" style="72" customWidth="1"/>
    <col min="3" max="3" width="7.140625" style="72" customWidth="1"/>
    <col min="4" max="4" width="6.7109375" style="72" customWidth="1"/>
    <col min="5" max="5" width="6.85546875" style="72" customWidth="1"/>
    <col min="6" max="6" width="7.42578125" style="72" customWidth="1"/>
    <col min="7" max="7" width="6.85546875" style="72" customWidth="1"/>
    <col min="8" max="8" width="7" style="72" customWidth="1"/>
    <col min="9" max="9" width="7.140625" style="72" customWidth="1"/>
    <col min="10" max="10" width="7.42578125" style="72" customWidth="1"/>
    <col min="11" max="11" width="7.140625" style="72" customWidth="1"/>
    <col min="12" max="14" width="7.42578125" style="72" customWidth="1"/>
    <col min="15" max="15" width="6.5703125" style="72" customWidth="1"/>
    <col min="16" max="16" width="6.42578125" style="72" customWidth="1"/>
    <col min="17" max="17" width="7" style="72" customWidth="1"/>
    <col min="18" max="18" width="7.7109375" style="72" customWidth="1"/>
    <col min="19" max="19" width="7.42578125" style="72" customWidth="1"/>
    <col min="20" max="25" width="9.140625" style="283"/>
    <col min="26" max="26" width="9.140625" style="108"/>
  </cols>
  <sheetData>
    <row r="1" spans="1:25" ht="16.5" customHeight="1" x14ac:dyDescent="0.25">
      <c r="A1" s="419" t="s">
        <v>323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</row>
    <row r="2" spans="1:25" ht="16.149999999999999" customHeight="1" x14ac:dyDescent="0.25">
      <c r="A2" s="284" t="s">
        <v>324</v>
      </c>
    </row>
    <row r="3" spans="1:25" ht="16.149999999999999" customHeight="1" x14ac:dyDescent="0.25">
      <c r="B3" s="284"/>
    </row>
    <row r="4" spans="1:25" ht="16.149999999999999" customHeight="1" x14ac:dyDescent="0.25">
      <c r="A4" s="141" t="s">
        <v>46</v>
      </c>
      <c r="C4" s="72" t="str">
        <f>'EŠ-1-og_ŠGP'!C3</f>
        <v>31.12.20__. godine</v>
      </c>
    </row>
    <row r="5" spans="1:25" ht="16.149999999999999" customHeight="1" x14ac:dyDescent="0.25">
      <c r="A5" s="73" t="s">
        <v>213</v>
      </c>
      <c r="B5" s="67"/>
      <c r="C5" s="301">
        <f>'EŠ-1-og_ŠGP'!C4</f>
        <v>0</v>
      </c>
    </row>
    <row r="6" spans="1:25" ht="16.149999999999999" customHeight="1" x14ac:dyDescent="0.25">
      <c r="A6" s="73" t="s">
        <v>214</v>
      </c>
      <c r="B6" s="67"/>
      <c r="C6" s="301">
        <f>'EŠ-1-og_ŠGP'!C5</f>
        <v>0</v>
      </c>
    </row>
    <row r="7" spans="1:25" ht="16.149999999999999" customHeight="1" x14ac:dyDescent="0.25">
      <c r="A7" s="73" t="s">
        <v>215</v>
      </c>
      <c r="B7" s="67"/>
      <c r="C7" s="301">
        <f>'EŠ-1-og_ŠGP'!C6</f>
        <v>0</v>
      </c>
    </row>
    <row r="8" spans="1:25" ht="16.149999999999999" customHeight="1" x14ac:dyDescent="0.25">
      <c r="A8" s="73" t="s">
        <v>216</v>
      </c>
      <c r="B8" s="67"/>
      <c r="C8" s="301">
        <f>'EŠ-1-og_ŠGP'!C7</f>
        <v>0</v>
      </c>
    </row>
    <row r="9" spans="1:25" ht="17.45" customHeight="1" x14ac:dyDescent="0.25">
      <c r="A9" s="397" t="s">
        <v>153</v>
      </c>
      <c r="B9" s="397" t="s">
        <v>154</v>
      </c>
      <c r="C9" s="437" t="s">
        <v>202</v>
      </c>
      <c r="D9" s="437"/>
      <c r="E9" s="437"/>
      <c r="F9" s="437"/>
      <c r="G9" s="437" t="s">
        <v>203</v>
      </c>
      <c r="H9" s="437"/>
      <c r="I9" s="437"/>
      <c r="J9" s="437"/>
      <c r="K9" s="437" t="s">
        <v>204</v>
      </c>
      <c r="L9" s="437"/>
      <c r="M9" s="437"/>
      <c r="N9" s="437"/>
      <c r="O9" s="436" t="s">
        <v>333</v>
      </c>
      <c r="P9" s="437"/>
      <c r="Q9" s="437"/>
      <c r="R9" s="437"/>
      <c r="S9" s="437"/>
    </row>
    <row r="10" spans="1:25" ht="17.45" customHeight="1" x14ac:dyDescent="0.25">
      <c r="A10" s="397"/>
      <c r="B10" s="397"/>
      <c r="C10" s="438" t="s">
        <v>205</v>
      </c>
      <c r="D10" s="438" t="s">
        <v>206</v>
      </c>
      <c r="E10" s="438"/>
      <c r="F10" s="439" t="s">
        <v>207</v>
      </c>
      <c r="G10" s="438" t="s">
        <v>205</v>
      </c>
      <c r="H10" s="438" t="s">
        <v>206</v>
      </c>
      <c r="I10" s="438"/>
      <c r="J10" s="440" t="s">
        <v>207</v>
      </c>
      <c r="K10" s="438" t="s">
        <v>205</v>
      </c>
      <c r="L10" s="438" t="s">
        <v>206</v>
      </c>
      <c r="M10" s="438"/>
      <c r="N10" s="439" t="s">
        <v>207</v>
      </c>
      <c r="O10" s="438" t="s">
        <v>205</v>
      </c>
      <c r="P10" s="438" t="s">
        <v>206</v>
      </c>
      <c r="Q10" s="438"/>
      <c r="R10" s="442" t="s">
        <v>288</v>
      </c>
      <c r="S10" s="442"/>
    </row>
    <row r="11" spans="1:25" ht="23.25" customHeight="1" x14ac:dyDescent="0.25">
      <c r="A11" s="397"/>
      <c r="B11" s="397"/>
      <c r="C11" s="438"/>
      <c r="D11" s="298" t="s">
        <v>42</v>
      </c>
      <c r="E11" s="298" t="s">
        <v>43</v>
      </c>
      <c r="F11" s="438"/>
      <c r="G11" s="438"/>
      <c r="H11" s="298" t="s">
        <v>42</v>
      </c>
      <c r="I11" s="298" t="s">
        <v>43</v>
      </c>
      <c r="J11" s="441"/>
      <c r="K11" s="438"/>
      <c r="L11" s="298" t="s">
        <v>42</v>
      </c>
      <c r="M11" s="298" t="s">
        <v>43</v>
      </c>
      <c r="N11" s="438"/>
      <c r="O11" s="438"/>
      <c r="P11" s="298" t="s">
        <v>42</v>
      </c>
      <c r="Q11" s="298" t="s">
        <v>43</v>
      </c>
      <c r="R11" s="286" t="s">
        <v>269</v>
      </c>
      <c r="S11" s="286" t="s">
        <v>91</v>
      </c>
    </row>
    <row r="12" spans="1:25" ht="17.45" customHeight="1" x14ac:dyDescent="0.25">
      <c r="A12" s="397"/>
      <c r="B12" s="397"/>
      <c r="C12" s="298" t="s">
        <v>14</v>
      </c>
      <c r="D12" s="298" t="s">
        <v>180</v>
      </c>
      <c r="E12" s="299" t="s">
        <v>180</v>
      </c>
      <c r="F12" s="300" t="s">
        <v>208</v>
      </c>
      <c r="G12" s="298" t="s">
        <v>14</v>
      </c>
      <c r="H12" s="298" t="s">
        <v>180</v>
      </c>
      <c r="I12" s="299" t="s">
        <v>180</v>
      </c>
      <c r="J12" s="300" t="s">
        <v>208</v>
      </c>
      <c r="K12" s="299" t="s">
        <v>14</v>
      </c>
      <c r="L12" s="299" t="s">
        <v>180</v>
      </c>
      <c r="M12" s="299" t="s">
        <v>180</v>
      </c>
      <c r="N12" s="300" t="s">
        <v>208</v>
      </c>
      <c r="O12" s="299" t="s">
        <v>14</v>
      </c>
      <c r="P12" s="299" t="s">
        <v>180</v>
      </c>
      <c r="Q12" s="299" t="s">
        <v>180</v>
      </c>
      <c r="R12" s="300" t="s">
        <v>208</v>
      </c>
      <c r="S12" s="300" t="s">
        <v>208</v>
      </c>
    </row>
    <row r="13" spans="1:25" ht="10.15" customHeight="1" x14ac:dyDescent="0.25">
      <c r="A13" s="256" t="s">
        <v>211</v>
      </c>
      <c r="B13" s="149" t="s">
        <v>238</v>
      </c>
      <c r="C13" s="149" t="s">
        <v>239</v>
      </c>
      <c r="D13" s="149" t="s">
        <v>240</v>
      </c>
      <c r="E13" s="149" t="s">
        <v>241</v>
      </c>
      <c r="F13" s="149" t="s">
        <v>242</v>
      </c>
      <c r="G13" s="149" t="s">
        <v>33</v>
      </c>
      <c r="H13" s="149" t="s">
        <v>34</v>
      </c>
      <c r="I13" s="149" t="s">
        <v>35</v>
      </c>
      <c r="J13" s="149" t="s">
        <v>36</v>
      </c>
      <c r="K13" s="149" t="s">
        <v>37</v>
      </c>
      <c r="L13" s="149" t="s">
        <v>38</v>
      </c>
      <c r="M13" s="149" t="s">
        <v>39</v>
      </c>
      <c r="N13" s="149" t="s">
        <v>40</v>
      </c>
      <c r="O13" s="149" t="s">
        <v>41</v>
      </c>
      <c r="P13" s="149" t="s">
        <v>163</v>
      </c>
      <c r="Q13" s="149" t="s">
        <v>243</v>
      </c>
      <c r="R13" s="149" t="s">
        <v>244</v>
      </c>
      <c r="S13" s="155" t="s">
        <v>245</v>
      </c>
    </row>
    <row r="14" spans="1:25" ht="22.5" customHeight="1" x14ac:dyDescent="0.25">
      <c r="A14" s="293">
        <v>1</v>
      </c>
      <c r="B14" s="294" t="s">
        <v>177</v>
      </c>
      <c r="C14" s="198"/>
      <c r="D14" s="244"/>
      <c r="E14" s="244"/>
      <c r="F14" s="198"/>
      <c r="G14" s="263"/>
      <c r="H14" s="244"/>
      <c r="I14" s="244"/>
      <c r="J14" s="198"/>
      <c r="K14" s="242">
        <f>IF(C14-G14&lt;0,0,C14-G14)</f>
        <v>0</v>
      </c>
      <c r="L14" s="243">
        <f t="shared" ref="L14:N14" si="0">IF(D14-H14&lt;0,0,D14-H14)</f>
        <v>0</v>
      </c>
      <c r="M14" s="243">
        <f t="shared" si="0"/>
        <v>0</v>
      </c>
      <c r="N14" s="242">
        <f t="shared" si="0"/>
        <v>0</v>
      </c>
      <c r="O14" s="198"/>
      <c r="P14" s="244"/>
      <c r="Q14" s="244"/>
      <c r="R14" s="198"/>
      <c r="S14" s="295"/>
    </row>
    <row r="15" spans="1:25" ht="22.5" customHeight="1" x14ac:dyDescent="0.25">
      <c r="A15" s="287">
        <v>2</v>
      </c>
      <c r="B15" s="134" t="s">
        <v>190</v>
      </c>
      <c r="C15" s="186"/>
      <c r="D15" s="254"/>
      <c r="E15" s="254"/>
      <c r="F15" s="186"/>
      <c r="G15" s="238"/>
      <c r="H15" s="254"/>
      <c r="I15" s="254"/>
      <c r="J15" s="186"/>
      <c r="K15" s="81">
        <f t="shared" ref="K15:K20" si="1">IF(C15-G15&lt;0,0,C15-G15)</f>
        <v>0</v>
      </c>
      <c r="L15" s="241">
        <f t="shared" ref="L15:L20" si="2">IF(D15-H15&lt;0,0,D15-H15)</f>
        <v>0</v>
      </c>
      <c r="M15" s="241">
        <f>IF(E15-I15&lt;0,0,E15-I15)</f>
        <v>0</v>
      </c>
      <c r="N15" s="81">
        <f t="shared" ref="N15:N20" si="3">IF(F15-J15&lt;0,0,F15-J15)</f>
        <v>0</v>
      </c>
      <c r="O15" s="186"/>
      <c r="P15" s="254"/>
      <c r="Q15" s="254"/>
      <c r="R15" s="186"/>
      <c r="S15" s="288"/>
      <c r="Y15" s="285"/>
    </row>
    <row r="16" spans="1:25" ht="22.5" customHeight="1" x14ac:dyDescent="0.25">
      <c r="A16" s="293">
        <v>3</v>
      </c>
      <c r="B16" s="294" t="s">
        <v>191</v>
      </c>
      <c r="C16" s="198"/>
      <c r="D16" s="244"/>
      <c r="E16" s="244"/>
      <c r="F16" s="198"/>
      <c r="G16" s="263"/>
      <c r="H16" s="244"/>
      <c r="I16" s="244"/>
      <c r="J16" s="198"/>
      <c r="K16" s="242">
        <f t="shared" si="1"/>
        <v>0</v>
      </c>
      <c r="L16" s="243">
        <f t="shared" si="2"/>
        <v>0</v>
      </c>
      <c r="M16" s="243">
        <f t="shared" ref="M16:M20" si="4">IF(E16-I16&lt;0,0,E16-I16)</f>
        <v>0</v>
      </c>
      <c r="N16" s="242">
        <f t="shared" si="3"/>
        <v>0</v>
      </c>
      <c r="O16" s="198"/>
      <c r="P16" s="244"/>
      <c r="Q16" s="244"/>
      <c r="R16" s="198"/>
      <c r="S16" s="295"/>
      <c r="Y16" s="285"/>
    </row>
    <row r="17" spans="1:25" ht="22.5" customHeight="1" x14ac:dyDescent="0.25">
      <c r="A17" s="287">
        <v>4</v>
      </c>
      <c r="B17" s="134" t="s">
        <v>192</v>
      </c>
      <c r="C17" s="186"/>
      <c r="D17" s="254"/>
      <c r="E17" s="254"/>
      <c r="F17" s="186"/>
      <c r="G17" s="238"/>
      <c r="H17" s="254"/>
      <c r="I17" s="254"/>
      <c r="J17" s="186"/>
      <c r="K17" s="81">
        <f t="shared" si="1"/>
        <v>0</v>
      </c>
      <c r="L17" s="241">
        <f t="shared" si="2"/>
        <v>0</v>
      </c>
      <c r="M17" s="241">
        <f t="shared" si="4"/>
        <v>0</v>
      </c>
      <c r="N17" s="81">
        <f t="shared" si="3"/>
        <v>0</v>
      </c>
      <c r="O17" s="186"/>
      <c r="P17" s="254"/>
      <c r="Q17" s="254"/>
      <c r="R17" s="186"/>
      <c r="S17" s="288"/>
      <c r="Y17" s="285"/>
    </row>
    <row r="18" spans="1:25" ht="22.5" customHeight="1" x14ac:dyDescent="0.25">
      <c r="A18" s="293">
        <v>5</v>
      </c>
      <c r="B18" s="294" t="s">
        <v>193</v>
      </c>
      <c r="C18" s="198"/>
      <c r="D18" s="244"/>
      <c r="E18" s="244"/>
      <c r="F18" s="198"/>
      <c r="G18" s="263"/>
      <c r="H18" s="244"/>
      <c r="I18" s="244"/>
      <c r="J18" s="198"/>
      <c r="K18" s="242">
        <f t="shared" si="1"/>
        <v>0</v>
      </c>
      <c r="L18" s="243">
        <f t="shared" si="2"/>
        <v>0</v>
      </c>
      <c r="M18" s="243">
        <f t="shared" si="4"/>
        <v>0</v>
      </c>
      <c r="N18" s="242">
        <f t="shared" si="3"/>
        <v>0</v>
      </c>
      <c r="O18" s="198"/>
      <c r="P18" s="244"/>
      <c r="Q18" s="244"/>
      <c r="R18" s="198"/>
      <c r="S18" s="295"/>
      <c r="Y18" s="285"/>
    </row>
    <row r="19" spans="1:25" ht="22.5" customHeight="1" x14ac:dyDescent="0.25">
      <c r="A19" s="287">
        <v>6</v>
      </c>
      <c r="B19" s="134" t="s">
        <v>194</v>
      </c>
      <c r="C19" s="186"/>
      <c r="D19" s="254"/>
      <c r="E19" s="254"/>
      <c r="F19" s="186"/>
      <c r="G19" s="238"/>
      <c r="H19" s="254"/>
      <c r="I19" s="254"/>
      <c r="J19" s="186"/>
      <c r="K19" s="81">
        <f t="shared" si="1"/>
        <v>0</v>
      </c>
      <c r="L19" s="241">
        <f t="shared" si="2"/>
        <v>0</v>
      </c>
      <c r="M19" s="241">
        <f t="shared" si="4"/>
        <v>0</v>
      </c>
      <c r="N19" s="81">
        <f t="shared" si="3"/>
        <v>0</v>
      </c>
      <c r="O19" s="186"/>
      <c r="P19" s="254"/>
      <c r="Q19" s="254"/>
      <c r="R19" s="186"/>
      <c r="S19" s="288"/>
      <c r="Y19" s="285"/>
    </row>
    <row r="20" spans="1:25" ht="22.5" customHeight="1" x14ac:dyDescent="0.25">
      <c r="A20" s="296">
        <v>7</v>
      </c>
      <c r="B20" s="297" t="s">
        <v>195</v>
      </c>
      <c r="C20" s="198"/>
      <c r="D20" s="244"/>
      <c r="E20" s="244"/>
      <c r="F20" s="198"/>
      <c r="G20" s="263"/>
      <c r="H20" s="244"/>
      <c r="I20" s="244"/>
      <c r="J20" s="198"/>
      <c r="K20" s="242">
        <f t="shared" si="1"/>
        <v>0</v>
      </c>
      <c r="L20" s="243">
        <f t="shared" si="2"/>
        <v>0</v>
      </c>
      <c r="M20" s="243">
        <f t="shared" si="4"/>
        <v>0</v>
      </c>
      <c r="N20" s="242">
        <f t="shared" si="3"/>
        <v>0</v>
      </c>
      <c r="O20" s="198"/>
      <c r="P20" s="244"/>
      <c r="Q20" s="244"/>
      <c r="R20" s="198"/>
      <c r="S20" s="295"/>
      <c r="Y20" s="285"/>
    </row>
    <row r="21" spans="1:25" ht="22.5" customHeight="1" x14ac:dyDescent="0.25">
      <c r="A21" s="171" t="s">
        <v>44</v>
      </c>
      <c r="B21" s="172"/>
      <c r="C21" s="289">
        <f>SUM(C14:C20)</f>
        <v>0</v>
      </c>
      <c r="D21" s="290">
        <f t="shared" ref="D21:S21" si="5">SUM(D14:D20)</f>
        <v>0</v>
      </c>
      <c r="E21" s="290">
        <f t="shared" si="5"/>
        <v>0</v>
      </c>
      <c r="F21" s="291">
        <f t="shared" si="5"/>
        <v>0</v>
      </c>
      <c r="G21" s="291">
        <f t="shared" si="5"/>
        <v>0</v>
      </c>
      <c r="H21" s="290">
        <f t="shared" si="5"/>
        <v>0</v>
      </c>
      <c r="I21" s="290">
        <f t="shared" si="5"/>
        <v>0</v>
      </c>
      <c r="J21" s="291">
        <f t="shared" si="5"/>
        <v>0</v>
      </c>
      <c r="K21" s="291">
        <f t="shared" si="5"/>
        <v>0</v>
      </c>
      <c r="L21" s="290">
        <f>SUM(L14:L20)</f>
        <v>0</v>
      </c>
      <c r="M21" s="290">
        <f t="shared" si="5"/>
        <v>0</v>
      </c>
      <c r="N21" s="291">
        <f t="shared" si="5"/>
        <v>0</v>
      </c>
      <c r="O21" s="291">
        <f t="shared" si="5"/>
        <v>0</v>
      </c>
      <c r="P21" s="290">
        <f t="shared" si="5"/>
        <v>0</v>
      </c>
      <c r="Q21" s="290">
        <f t="shared" si="5"/>
        <v>0</v>
      </c>
      <c r="R21" s="291">
        <f t="shared" si="5"/>
        <v>0</v>
      </c>
      <c r="S21" s="292">
        <f t="shared" si="5"/>
        <v>0</v>
      </c>
    </row>
    <row r="22" spans="1:25" x14ac:dyDescent="0.25">
      <c r="T22" s="72"/>
      <c r="U22" s="72"/>
      <c r="V22" s="72"/>
      <c r="W22" s="72"/>
      <c r="X22" s="72"/>
    </row>
    <row r="23" spans="1:25" x14ac:dyDescent="0.25">
      <c r="T23" s="72"/>
      <c r="U23" s="72"/>
      <c r="V23" s="72"/>
      <c r="W23" s="72"/>
      <c r="X23" s="72"/>
    </row>
    <row r="24" spans="1:25" x14ac:dyDescent="0.25">
      <c r="C24" s="344" t="s">
        <v>284</v>
      </c>
      <c r="D24" s="341" t="str">
        <f>'EŠ-1-og_ŠGP'!E37</f>
        <v>_______. godine</v>
      </c>
      <c r="E24" s="45"/>
      <c r="F24" s="341"/>
      <c r="G24" s="346" t="s">
        <v>285</v>
      </c>
      <c r="H24" s="45"/>
      <c r="I24" s="45"/>
      <c r="J24" s="344" t="s">
        <v>286</v>
      </c>
      <c r="K24" s="341" t="str">
        <f>'EŠ-1-og_ŠGP'!S37</f>
        <v>__________________________</v>
      </c>
      <c r="L24" s="45"/>
      <c r="T24" s="72"/>
      <c r="U24" s="72"/>
      <c r="V24" s="72"/>
      <c r="W24" s="72"/>
      <c r="X24" s="72"/>
    </row>
    <row r="25" spans="1:25" x14ac:dyDescent="0.25">
      <c r="T25" s="72"/>
      <c r="U25" s="72"/>
      <c r="V25" s="72"/>
      <c r="W25" s="72"/>
      <c r="X25" s="72"/>
    </row>
  </sheetData>
  <sheetProtection password="C9E9" sheet="1" formatCells="0" formatColumns="0" formatRows="0" selectLockedCells="1"/>
  <mergeCells count="19">
    <mergeCell ref="A9:A12"/>
    <mergeCell ref="B9:B12"/>
    <mergeCell ref="C9:F9"/>
    <mergeCell ref="A1:S1"/>
    <mergeCell ref="O9:S9"/>
    <mergeCell ref="C10:C11"/>
    <mergeCell ref="D10:E10"/>
    <mergeCell ref="F10:F11"/>
    <mergeCell ref="G10:G11"/>
    <mergeCell ref="H10:I10"/>
    <mergeCell ref="J10:J11"/>
    <mergeCell ref="K10:K11"/>
    <mergeCell ref="L10:M10"/>
    <mergeCell ref="N10:N11"/>
    <mergeCell ref="O10:O11"/>
    <mergeCell ref="P10:Q10"/>
    <mergeCell ref="R10:S10"/>
    <mergeCell ref="G9:J9"/>
    <mergeCell ref="K9:N9"/>
  </mergeCells>
  <printOptions horizontalCentered="1"/>
  <pageMargins left="3.937007874015748E-2" right="3.937007874015748E-2" top="0.39370078740157483" bottom="0.51181102362204722" header="0.31496062992125984" footer="0.31496062992125984"/>
  <pageSetup paperSize="9" pageOrder="overThenDown" orientation="landscape" r:id="rId1"/>
  <headerFooter>
    <oddFooter>Page &amp;P of &amp;N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00"/>
  <sheetViews>
    <sheetView showGridLines="0" zoomScale="130" zoomScaleNormal="130" workbookViewId="0">
      <selection activeCell="L21" sqref="L21"/>
    </sheetView>
  </sheetViews>
  <sheetFormatPr defaultRowHeight="15" x14ac:dyDescent="0.25"/>
  <cols>
    <col min="1" max="1" width="20.85546875" style="317" customWidth="1"/>
    <col min="2" max="2" width="22.28515625" style="317" customWidth="1"/>
    <col min="3" max="3" width="8.42578125" style="317" customWidth="1"/>
    <col min="4" max="4" width="9.28515625" style="317" customWidth="1"/>
    <col min="5" max="6" width="8.85546875" style="317" customWidth="1"/>
    <col min="7" max="7" width="10.28515625" style="317" customWidth="1"/>
    <col min="8" max="10" width="9.42578125" style="317" customWidth="1"/>
    <col min="11" max="11" width="8.7109375" style="317" customWidth="1"/>
    <col min="12" max="12" width="9.42578125" style="317" customWidth="1"/>
    <col min="13" max="13" width="7.140625" style="317" customWidth="1"/>
    <col min="14" max="14" width="9.140625" style="317"/>
    <col min="15" max="16" width="9.140625" style="108"/>
  </cols>
  <sheetData>
    <row r="1" spans="1:14" x14ac:dyDescent="0.25">
      <c r="A1" s="452" t="s">
        <v>326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187"/>
    </row>
    <row r="2" spans="1:14" x14ac:dyDescent="0.25">
      <c r="D2" s="59"/>
      <c r="E2" s="59"/>
      <c r="F2" s="59"/>
      <c r="G2" s="59"/>
      <c r="H2" s="59"/>
      <c r="I2" s="59"/>
    </row>
    <row r="3" spans="1:14" x14ac:dyDescent="0.25">
      <c r="A3" s="179" t="s">
        <v>325</v>
      </c>
    </row>
    <row r="4" spans="1:14" ht="15" customHeight="1" x14ac:dyDescent="0.25">
      <c r="A4" s="302" t="s">
        <v>46</v>
      </c>
      <c r="B4" s="365" t="str">
        <f>'EŠ-1-og_ŠGP'!C3</f>
        <v>31.12.20__. godine</v>
      </c>
    </row>
    <row r="5" spans="1:14" ht="15" customHeight="1" x14ac:dyDescent="0.25">
      <c r="A5" s="317" t="s">
        <v>213</v>
      </c>
      <c r="B5" s="365">
        <f>'EŠ-1-og_ŠGP'!C4</f>
        <v>0</v>
      </c>
    </row>
    <row r="6" spans="1:14" ht="15" customHeight="1" x14ac:dyDescent="0.25">
      <c r="A6" s="317" t="s">
        <v>214</v>
      </c>
      <c r="B6" s="365">
        <f>'EŠ-1-og_ŠGP'!C5</f>
        <v>0</v>
      </c>
    </row>
    <row r="7" spans="1:14" ht="15" customHeight="1" x14ac:dyDescent="0.25">
      <c r="A7" s="317" t="s">
        <v>215</v>
      </c>
      <c r="B7" s="365">
        <f>'EŠ-1-og_ŠGP'!C6</f>
        <v>0</v>
      </c>
    </row>
    <row r="8" spans="1:14" ht="15" customHeight="1" x14ac:dyDescent="0.25">
      <c r="A8" s="317" t="s">
        <v>216</v>
      </c>
      <c r="B8" s="365">
        <f>'EŠ-1-og_ŠGP'!C7</f>
        <v>0</v>
      </c>
    </row>
    <row r="9" spans="1:14" ht="11.25" customHeight="1" x14ac:dyDescent="0.25">
      <c r="M9" s="308" t="s">
        <v>272</v>
      </c>
    </row>
    <row r="10" spans="1:14" ht="17.25" customHeight="1" x14ac:dyDescent="0.25">
      <c r="A10" s="449" t="s">
        <v>273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</row>
    <row r="11" spans="1:14" ht="16.5" customHeight="1" x14ac:dyDescent="0.25">
      <c r="A11" s="450" t="s">
        <v>217</v>
      </c>
      <c r="B11" s="451" t="s">
        <v>274</v>
      </c>
      <c r="C11" s="450" t="s">
        <v>164</v>
      </c>
      <c r="D11" s="450"/>
      <c r="E11" s="451" t="s">
        <v>275</v>
      </c>
      <c r="F11" s="451" t="s">
        <v>168</v>
      </c>
      <c r="G11" s="451" t="s">
        <v>157</v>
      </c>
      <c r="H11" s="450" t="s">
        <v>166</v>
      </c>
      <c r="I11" s="450"/>
      <c r="J11" s="450"/>
      <c r="K11" s="450"/>
      <c r="L11" s="450"/>
      <c r="M11" s="446" t="s">
        <v>182</v>
      </c>
    </row>
    <row r="12" spans="1:14" ht="38.25" customHeight="1" x14ac:dyDescent="0.25">
      <c r="A12" s="450"/>
      <c r="B12" s="451"/>
      <c r="C12" s="450" t="s">
        <v>156</v>
      </c>
      <c r="D12" s="451" t="s">
        <v>170</v>
      </c>
      <c r="E12" s="451"/>
      <c r="F12" s="451"/>
      <c r="G12" s="451"/>
      <c r="H12" s="451" t="s">
        <v>270</v>
      </c>
      <c r="I12" s="451"/>
      <c r="J12" s="451" t="s">
        <v>271</v>
      </c>
      <c r="K12" s="451"/>
      <c r="L12" s="451" t="s">
        <v>167</v>
      </c>
      <c r="M12" s="447"/>
    </row>
    <row r="13" spans="1:14" ht="25.5" customHeight="1" x14ac:dyDescent="0.25">
      <c r="A13" s="450"/>
      <c r="B13" s="451"/>
      <c r="C13" s="450"/>
      <c r="D13" s="451"/>
      <c r="E13" s="451"/>
      <c r="F13" s="451"/>
      <c r="G13" s="451"/>
      <c r="H13" s="366" t="s">
        <v>276</v>
      </c>
      <c r="I13" s="312" t="s">
        <v>277</v>
      </c>
      <c r="J13" s="366" t="s">
        <v>276</v>
      </c>
      <c r="K13" s="312" t="s">
        <v>277</v>
      </c>
      <c r="L13" s="451"/>
      <c r="M13" s="448"/>
    </row>
    <row r="14" spans="1:14" ht="12.75" customHeight="1" x14ac:dyDescent="0.25">
      <c r="A14" s="309" t="s">
        <v>211</v>
      </c>
      <c r="B14" s="310" t="s">
        <v>238</v>
      </c>
      <c r="C14" s="310" t="s">
        <v>239</v>
      </c>
      <c r="D14" s="310" t="s">
        <v>240</v>
      </c>
      <c r="E14" s="310" t="s">
        <v>241</v>
      </c>
      <c r="F14" s="310" t="s">
        <v>242</v>
      </c>
      <c r="G14" s="310" t="s">
        <v>33</v>
      </c>
      <c r="H14" s="310" t="s">
        <v>34</v>
      </c>
      <c r="I14" s="310" t="s">
        <v>35</v>
      </c>
      <c r="J14" s="310" t="s">
        <v>36</v>
      </c>
      <c r="K14" s="310" t="s">
        <v>37</v>
      </c>
      <c r="L14" s="310" t="s">
        <v>38</v>
      </c>
      <c r="M14" s="311" t="s">
        <v>39</v>
      </c>
    </row>
    <row r="15" spans="1:14" ht="15" customHeight="1" x14ac:dyDescent="0.25">
      <c r="A15" s="355">
        <f>'EŠ-1-og_ŠGP'!A12</f>
        <v>0</v>
      </c>
      <c r="B15" s="355"/>
      <c r="C15" s="312"/>
      <c r="D15" s="312"/>
      <c r="E15" s="198"/>
      <c r="F15" s="198"/>
      <c r="G15" s="198"/>
      <c r="H15" s="198"/>
      <c r="I15" s="198"/>
      <c r="J15" s="198"/>
      <c r="K15" s="198"/>
      <c r="L15" s="244"/>
      <c r="M15" s="295"/>
    </row>
    <row r="16" spans="1:14" ht="15" customHeight="1" x14ac:dyDescent="0.25">
      <c r="A16" s="356">
        <f>'EŠ-1-og_ŠGP'!A13</f>
        <v>0</v>
      </c>
      <c r="B16" s="356"/>
      <c r="C16" s="304"/>
      <c r="D16" s="304"/>
      <c r="E16" s="186"/>
      <c r="F16" s="186"/>
      <c r="G16" s="186"/>
      <c r="H16" s="186"/>
      <c r="I16" s="186"/>
      <c r="J16" s="186"/>
      <c r="K16" s="186"/>
      <c r="L16" s="254"/>
      <c r="M16" s="288"/>
    </row>
    <row r="17" spans="1:13" ht="15" customHeight="1" x14ac:dyDescent="0.25">
      <c r="A17" s="355">
        <f>'EŠ-1-og_ŠGP'!A14</f>
        <v>0</v>
      </c>
      <c r="B17" s="355"/>
      <c r="C17" s="312"/>
      <c r="D17" s="312"/>
      <c r="E17" s="198"/>
      <c r="F17" s="198"/>
      <c r="G17" s="198"/>
      <c r="H17" s="198"/>
      <c r="I17" s="198"/>
      <c r="J17" s="198"/>
      <c r="K17" s="198"/>
      <c r="L17" s="244"/>
      <c r="M17" s="295"/>
    </row>
    <row r="18" spans="1:13" ht="15" customHeight="1" x14ac:dyDescent="0.25">
      <c r="A18" s="356">
        <f>'EŠ-1-og_ŠGP'!A15</f>
        <v>0</v>
      </c>
      <c r="B18" s="356"/>
      <c r="C18" s="304"/>
      <c r="D18" s="304"/>
      <c r="E18" s="186"/>
      <c r="F18" s="186"/>
      <c r="G18" s="186"/>
      <c r="H18" s="186"/>
      <c r="I18" s="186"/>
      <c r="J18" s="186"/>
      <c r="K18" s="186"/>
      <c r="L18" s="254"/>
      <c r="M18" s="288"/>
    </row>
    <row r="19" spans="1:13" ht="15" customHeight="1" x14ac:dyDescent="0.25">
      <c r="A19" s="355">
        <f>'EŠ-1-og_ŠGP'!A16</f>
        <v>0</v>
      </c>
      <c r="B19" s="355"/>
      <c r="C19" s="312"/>
      <c r="D19" s="312"/>
      <c r="E19" s="198"/>
      <c r="F19" s="198"/>
      <c r="G19" s="198"/>
      <c r="H19" s="198"/>
      <c r="I19" s="198"/>
      <c r="J19" s="198"/>
      <c r="K19" s="198"/>
      <c r="L19" s="244"/>
      <c r="M19" s="295"/>
    </row>
    <row r="20" spans="1:13" ht="15" customHeight="1" x14ac:dyDescent="0.25">
      <c r="A20" s="356">
        <f>'EŠ-1-og_ŠGP'!A17</f>
        <v>0</v>
      </c>
      <c r="B20" s="356"/>
      <c r="C20" s="304"/>
      <c r="D20" s="304"/>
      <c r="E20" s="186"/>
      <c r="F20" s="186"/>
      <c r="G20" s="186"/>
      <c r="H20" s="186"/>
      <c r="I20" s="186"/>
      <c r="J20" s="186"/>
      <c r="K20" s="186"/>
      <c r="L20" s="254"/>
      <c r="M20" s="288"/>
    </row>
    <row r="21" spans="1:13" ht="15" customHeight="1" x14ac:dyDescent="0.25">
      <c r="A21" s="355">
        <f>'EŠ-1-og_ŠGP'!A18</f>
        <v>0</v>
      </c>
      <c r="B21" s="355"/>
      <c r="C21" s="312"/>
      <c r="D21" s="312"/>
      <c r="E21" s="198"/>
      <c r="F21" s="198"/>
      <c r="G21" s="198"/>
      <c r="H21" s="198"/>
      <c r="I21" s="198"/>
      <c r="J21" s="198"/>
      <c r="K21" s="198"/>
      <c r="L21" s="244"/>
      <c r="M21" s="295"/>
    </row>
    <row r="22" spans="1:13" ht="15" customHeight="1" x14ac:dyDescent="0.25">
      <c r="A22" s="356">
        <f>'EŠ-1-og_ŠGP'!A19</f>
        <v>0</v>
      </c>
      <c r="B22" s="356"/>
      <c r="C22" s="304"/>
      <c r="D22" s="304"/>
      <c r="E22" s="186"/>
      <c r="F22" s="186"/>
      <c r="G22" s="186"/>
      <c r="H22" s="186"/>
      <c r="I22" s="186"/>
      <c r="J22" s="186"/>
      <c r="K22" s="186"/>
      <c r="L22" s="254"/>
      <c r="M22" s="288"/>
    </row>
    <row r="23" spans="1:13" ht="15" customHeight="1" x14ac:dyDescent="0.25">
      <c r="A23" s="355">
        <f>'EŠ-1-og_ŠGP'!A20</f>
        <v>0</v>
      </c>
      <c r="B23" s="355"/>
      <c r="C23" s="312"/>
      <c r="D23" s="312"/>
      <c r="E23" s="198"/>
      <c r="F23" s="198"/>
      <c r="G23" s="198"/>
      <c r="H23" s="198"/>
      <c r="I23" s="198"/>
      <c r="J23" s="198"/>
      <c r="K23" s="198"/>
      <c r="L23" s="244"/>
      <c r="M23" s="295"/>
    </row>
    <row r="24" spans="1:13" ht="15" customHeight="1" x14ac:dyDescent="0.25">
      <c r="A24" s="355">
        <f>'EŠ-1-og_ŠGP'!A21</f>
        <v>0</v>
      </c>
      <c r="B24" s="355"/>
      <c r="C24" s="312"/>
      <c r="D24" s="312"/>
      <c r="E24" s="198"/>
      <c r="F24" s="198"/>
      <c r="G24" s="198"/>
      <c r="H24" s="198"/>
      <c r="I24" s="198"/>
      <c r="J24" s="198"/>
      <c r="K24" s="198"/>
      <c r="L24" s="244"/>
      <c r="M24" s="295"/>
    </row>
    <row r="25" spans="1:13" ht="15" customHeight="1" x14ac:dyDescent="0.25">
      <c r="A25" s="355">
        <f>'EŠ-1-og_ŠGP'!A22</f>
        <v>0</v>
      </c>
      <c r="B25" s="355"/>
      <c r="C25" s="312"/>
      <c r="D25" s="312"/>
      <c r="E25" s="198"/>
      <c r="F25" s="198"/>
      <c r="G25" s="198"/>
      <c r="H25" s="198"/>
      <c r="I25" s="198"/>
      <c r="J25" s="198"/>
      <c r="K25" s="198"/>
      <c r="L25" s="244"/>
      <c r="M25" s="295"/>
    </row>
    <row r="26" spans="1:13" ht="15" customHeight="1" x14ac:dyDescent="0.25">
      <c r="A26" s="356">
        <f>'EŠ-1-og_ŠGP'!A23</f>
        <v>0</v>
      </c>
      <c r="B26" s="356"/>
      <c r="C26" s="304"/>
      <c r="D26" s="304"/>
      <c r="E26" s="186"/>
      <c r="F26" s="186"/>
      <c r="G26" s="186"/>
      <c r="H26" s="186"/>
      <c r="I26" s="186"/>
      <c r="J26" s="186"/>
      <c r="K26" s="186"/>
      <c r="L26" s="254"/>
      <c r="M26" s="288"/>
    </row>
    <row r="27" spans="1:13" ht="15" customHeight="1" x14ac:dyDescent="0.25">
      <c r="A27" s="355">
        <f>'EŠ-1-og_ŠGP'!A24</f>
        <v>0</v>
      </c>
      <c r="B27" s="355"/>
      <c r="C27" s="312"/>
      <c r="D27" s="312"/>
      <c r="E27" s="198"/>
      <c r="F27" s="198"/>
      <c r="G27" s="198"/>
      <c r="H27" s="198"/>
      <c r="I27" s="198"/>
      <c r="J27" s="198"/>
      <c r="K27" s="198"/>
      <c r="L27" s="244"/>
      <c r="M27" s="295"/>
    </row>
    <row r="28" spans="1:13" ht="15" customHeight="1" x14ac:dyDescent="0.25">
      <c r="A28" s="203" t="s">
        <v>218</v>
      </c>
      <c r="B28" s="313"/>
      <c r="C28" s="313"/>
      <c r="D28" s="313"/>
      <c r="E28" s="314">
        <f>SUM(E15:E27)</f>
        <v>0</v>
      </c>
      <c r="F28" s="314"/>
      <c r="G28" s="314"/>
      <c r="H28" s="314">
        <f t="shared" ref="H28:M28" si="0">SUM(H15:H27)</f>
        <v>0</v>
      </c>
      <c r="I28" s="314">
        <f t="shared" si="0"/>
        <v>0</v>
      </c>
      <c r="J28" s="314">
        <f t="shared" si="0"/>
        <v>0</v>
      </c>
      <c r="K28" s="314">
        <f t="shared" si="0"/>
        <v>0</v>
      </c>
      <c r="L28" s="315">
        <f t="shared" si="0"/>
        <v>0</v>
      </c>
      <c r="M28" s="316">
        <f t="shared" si="0"/>
        <v>0</v>
      </c>
    </row>
    <row r="29" spans="1:13" ht="12.75" customHeight="1" x14ac:dyDescent="0.25"/>
    <row r="30" spans="1:13" ht="12.75" customHeight="1" x14ac:dyDescent="0.25"/>
    <row r="31" spans="1:13" ht="12.75" customHeight="1" x14ac:dyDescent="0.25"/>
    <row r="32" spans="1:13" ht="12.75" customHeight="1" x14ac:dyDescent="0.25"/>
    <row r="33" spans="1:16" ht="12.75" customHeight="1" x14ac:dyDescent="0.25"/>
    <row r="34" spans="1:16" ht="17.25" customHeight="1" x14ac:dyDescent="0.25">
      <c r="M34" s="308" t="s">
        <v>278</v>
      </c>
    </row>
    <row r="35" spans="1:16" s="7" customFormat="1" ht="15" customHeight="1" x14ac:dyDescent="0.25">
      <c r="A35" s="449" t="s">
        <v>279</v>
      </c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303"/>
      <c r="O35" s="305"/>
      <c r="P35" s="305"/>
    </row>
    <row r="36" spans="1:16" ht="19.5" customHeight="1" x14ac:dyDescent="0.25">
      <c r="A36" s="450" t="s">
        <v>217</v>
      </c>
      <c r="B36" s="451" t="s">
        <v>274</v>
      </c>
      <c r="C36" s="450" t="s">
        <v>164</v>
      </c>
      <c r="D36" s="450"/>
      <c r="E36" s="451" t="s">
        <v>275</v>
      </c>
      <c r="F36" s="451" t="s">
        <v>168</v>
      </c>
      <c r="G36" s="451" t="s">
        <v>157</v>
      </c>
      <c r="H36" s="450" t="s">
        <v>166</v>
      </c>
      <c r="I36" s="450"/>
      <c r="J36" s="450"/>
      <c r="K36" s="450"/>
      <c r="L36" s="450"/>
      <c r="M36" s="446" t="s">
        <v>182</v>
      </c>
    </row>
    <row r="37" spans="1:16" ht="33" customHeight="1" x14ac:dyDescent="0.25">
      <c r="A37" s="450"/>
      <c r="B37" s="451"/>
      <c r="C37" s="450" t="s">
        <v>156</v>
      </c>
      <c r="D37" s="451" t="s">
        <v>170</v>
      </c>
      <c r="E37" s="451"/>
      <c r="F37" s="451"/>
      <c r="G37" s="451"/>
      <c r="H37" s="451" t="s">
        <v>270</v>
      </c>
      <c r="I37" s="451"/>
      <c r="J37" s="451" t="s">
        <v>271</v>
      </c>
      <c r="K37" s="451"/>
      <c r="L37" s="451" t="s">
        <v>167</v>
      </c>
      <c r="M37" s="447"/>
    </row>
    <row r="38" spans="1:16" ht="23.25" customHeight="1" x14ac:dyDescent="0.25">
      <c r="A38" s="450"/>
      <c r="B38" s="451"/>
      <c r="C38" s="450"/>
      <c r="D38" s="451"/>
      <c r="E38" s="451"/>
      <c r="F38" s="451"/>
      <c r="G38" s="451"/>
      <c r="H38" s="367" t="str">
        <f>H13</f>
        <v>Prijelaz
20__.</v>
      </c>
      <c r="I38" s="367" t="str">
        <f>I13</f>
        <v>(20__.)+1</v>
      </c>
      <c r="J38" s="367" t="str">
        <f>J13</f>
        <v>Prijelaz
20__.</v>
      </c>
      <c r="K38" s="367" t="str">
        <f>K13</f>
        <v>(20__.)+1</v>
      </c>
      <c r="L38" s="451"/>
      <c r="M38" s="448"/>
    </row>
    <row r="39" spans="1:16" ht="15" customHeight="1" x14ac:dyDescent="0.25">
      <c r="A39" s="309" t="s">
        <v>211</v>
      </c>
      <c r="B39" s="310" t="s">
        <v>238</v>
      </c>
      <c r="C39" s="310" t="s">
        <v>239</v>
      </c>
      <c r="D39" s="310" t="s">
        <v>240</v>
      </c>
      <c r="E39" s="310" t="s">
        <v>241</v>
      </c>
      <c r="F39" s="310" t="s">
        <v>242</v>
      </c>
      <c r="G39" s="310" t="s">
        <v>33</v>
      </c>
      <c r="H39" s="310" t="s">
        <v>34</v>
      </c>
      <c r="I39" s="310" t="s">
        <v>35</v>
      </c>
      <c r="J39" s="310" t="s">
        <v>36</v>
      </c>
      <c r="K39" s="310" t="s">
        <v>37</v>
      </c>
      <c r="L39" s="310" t="s">
        <v>38</v>
      </c>
      <c r="M39" s="311" t="s">
        <v>39</v>
      </c>
    </row>
    <row r="40" spans="1:16" ht="13.5" customHeight="1" x14ac:dyDescent="0.25">
      <c r="A40" s="355">
        <f>'EŠ-1-og_ŠGP'!A12</f>
        <v>0</v>
      </c>
      <c r="B40" s="355"/>
      <c r="C40" s="312"/>
      <c r="D40" s="312"/>
      <c r="E40" s="198"/>
      <c r="F40" s="198"/>
      <c r="G40" s="198"/>
      <c r="H40" s="198"/>
      <c r="I40" s="198"/>
      <c r="J40" s="198"/>
      <c r="K40" s="198"/>
      <c r="L40" s="244"/>
      <c r="M40" s="295"/>
    </row>
    <row r="41" spans="1:16" ht="13.5" customHeight="1" x14ac:dyDescent="0.25">
      <c r="A41" s="356">
        <f>'EŠ-1-og_ŠGP'!A13</f>
        <v>0</v>
      </c>
      <c r="B41" s="356"/>
      <c r="C41" s="304"/>
      <c r="D41" s="304"/>
      <c r="E41" s="186"/>
      <c r="F41" s="186"/>
      <c r="G41" s="186"/>
      <c r="H41" s="186"/>
      <c r="I41" s="186"/>
      <c r="J41" s="186"/>
      <c r="K41" s="186"/>
      <c r="L41" s="254"/>
      <c r="M41" s="288"/>
    </row>
    <row r="42" spans="1:16" ht="13.5" customHeight="1" x14ac:dyDescent="0.25">
      <c r="A42" s="355">
        <f>'EŠ-1-og_ŠGP'!A14</f>
        <v>0</v>
      </c>
      <c r="B42" s="355"/>
      <c r="C42" s="312"/>
      <c r="D42" s="312"/>
      <c r="E42" s="198"/>
      <c r="F42" s="198"/>
      <c r="G42" s="198"/>
      <c r="H42" s="198"/>
      <c r="I42" s="198"/>
      <c r="J42" s="198"/>
      <c r="K42" s="198"/>
      <c r="L42" s="244"/>
      <c r="M42" s="295"/>
    </row>
    <row r="43" spans="1:16" ht="13.5" customHeight="1" x14ac:dyDescent="0.25">
      <c r="A43" s="356">
        <f>'EŠ-1-og_ŠGP'!A15</f>
        <v>0</v>
      </c>
      <c r="B43" s="356"/>
      <c r="C43" s="304"/>
      <c r="D43" s="304"/>
      <c r="E43" s="186"/>
      <c r="F43" s="186"/>
      <c r="G43" s="186"/>
      <c r="H43" s="186"/>
      <c r="I43" s="186"/>
      <c r="J43" s="186"/>
      <c r="K43" s="186"/>
      <c r="L43" s="254"/>
      <c r="M43" s="288"/>
    </row>
    <row r="44" spans="1:16" ht="12.75" customHeight="1" x14ac:dyDescent="0.25">
      <c r="A44" s="355">
        <f>'EŠ-1-og_ŠGP'!A16</f>
        <v>0</v>
      </c>
      <c r="B44" s="355"/>
      <c r="C44" s="312"/>
      <c r="D44" s="312"/>
      <c r="E44" s="198"/>
      <c r="F44" s="198"/>
      <c r="G44" s="198"/>
      <c r="H44" s="198"/>
      <c r="I44" s="198"/>
      <c r="J44" s="198"/>
      <c r="K44" s="198"/>
      <c r="L44" s="244"/>
      <c r="M44" s="295"/>
    </row>
    <row r="45" spans="1:16" x14ac:dyDescent="0.25">
      <c r="A45" s="356">
        <f>'EŠ-1-og_ŠGP'!A17</f>
        <v>0</v>
      </c>
      <c r="B45" s="356"/>
      <c r="C45" s="304"/>
      <c r="D45" s="304"/>
      <c r="E45" s="186"/>
      <c r="F45" s="186"/>
      <c r="G45" s="186"/>
      <c r="H45" s="186"/>
      <c r="I45" s="186"/>
      <c r="J45" s="186"/>
      <c r="K45" s="186"/>
      <c r="L45" s="254"/>
      <c r="M45" s="288"/>
    </row>
    <row r="46" spans="1:16" x14ac:dyDescent="0.25">
      <c r="A46" s="355">
        <f>'EŠ-1-og_ŠGP'!A18</f>
        <v>0</v>
      </c>
      <c r="B46" s="355"/>
      <c r="C46" s="312"/>
      <c r="D46" s="312"/>
      <c r="E46" s="198"/>
      <c r="F46" s="198"/>
      <c r="G46" s="198"/>
      <c r="H46" s="198"/>
      <c r="I46" s="198"/>
      <c r="J46" s="198"/>
      <c r="K46" s="198"/>
      <c r="L46" s="244"/>
      <c r="M46" s="295"/>
    </row>
    <row r="47" spans="1:16" x14ac:dyDescent="0.25">
      <c r="A47" s="356">
        <f>'EŠ-1-og_ŠGP'!A19</f>
        <v>0</v>
      </c>
      <c r="B47" s="356"/>
      <c r="C47" s="304"/>
      <c r="D47" s="304"/>
      <c r="E47" s="186"/>
      <c r="F47" s="186"/>
      <c r="G47" s="186"/>
      <c r="H47" s="186"/>
      <c r="I47" s="186"/>
      <c r="J47" s="186"/>
      <c r="K47" s="186"/>
      <c r="L47" s="254"/>
      <c r="M47" s="288"/>
    </row>
    <row r="48" spans="1:16" x14ac:dyDescent="0.25">
      <c r="A48" s="355">
        <f>'EŠ-1-og_ŠGP'!A20</f>
        <v>0</v>
      </c>
      <c r="B48" s="355"/>
      <c r="C48" s="312"/>
      <c r="D48" s="312"/>
      <c r="E48" s="198"/>
      <c r="F48" s="198"/>
      <c r="G48" s="198"/>
      <c r="H48" s="198"/>
      <c r="I48" s="198"/>
      <c r="J48" s="198"/>
      <c r="K48" s="198"/>
      <c r="L48" s="244"/>
      <c r="M48" s="295"/>
    </row>
    <row r="49" spans="1:16" x14ac:dyDescent="0.25">
      <c r="A49" s="355">
        <f>'EŠ-1-og_ŠGP'!A21</f>
        <v>0</v>
      </c>
      <c r="B49" s="355"/>
      <c r="C49" s="312"/>
      <c r="D49" s="312"/>
      <c r="E49" s="198"/>
      <c r="F49" s="198"/>
      <c r="G49" s="198"/>
      <c r="H49" s="198"/>
      <c r="I49" s="198"/>
      <c r="J49" s="198"/>
      <c r="K49" s="198"/>
      <c r="L49" s="244"/>
      <c r="M49" s="295"/>
    </row>
    <row r="50" spans="1:16" x14ac:dyDescent="0.25">
      <c r="A50" s="355">
        <f>'EŠ-1-og_ŠGP'!A22</f>
        <v>0</v>
      </c>
      <c r="B50" s="355"/>
      <c r="C50" s="312"/>
      <c r="D50" s="312"/>
      <c r="E50" s="198"/>
      <c r="F50" s="198"/>
      <c r="G50" s="198"/>
      <c r="H50" s="198"/>
      <c r="I50" s="198"/>
      <c r="J50" s="198"/>
      <c r="K50" s="198"/>
      <c r="L50" s="244"/>
      <c r="M50" s="295"/>
    </row>
    <row r="51" spans="1:16" x14ac:dyDescent="0.25">
      <c r="A51" s="356">
        <f>'EŠ-1-og_ŠGP'!A23</f>
        <v>0</v>
      </c>
      <c r="B51" s="356"/>
      <c r="C51" s="304"/>
      <c r="D51" s="304"/>
      <c r="E51" s="186"/>
      <c r="F51" s="186"/>
      <c r="G51" s="186"/>
      <c r="H51" s="186"/>
      <c r="I51" s="186"/>
      <c r="J51" s="186"/>
      <c r="K51" s="186"/>
      <c r="L51" s="254"/>
      <c r="M51" s="288"/>
    </row>
    <row r="52" spans="1:16" x14ac:dyDescent="0.25">
      <c r="A52" s="355">
        <f>'EŠ-1-og_ŠGP'!A24</f>
        <v>0</v>
      </c>
      <c r="B52" s="355"/>
      <c r="C52" s="312"/>
      <c r="D52" s="312"/>
      <c r="E52" s="198"/>
      <c r="F52" s="198"/>
      <c r="G52" s="198"/>
      <c r="H52" s="198"/>
      <c r="I52" s="198"/>
      <c r="J52" s="198"/>
      <c r="K52" s="198"/>
      <c r="L52" s="244"/>
      <c r="M52" s="295"/>
    </row>
    <row r="53" spans="1:16" x14ac:dyDescent="0.25">
      <c r="A53" s="203" t="s">
        <v>218</v>
      </c>
      <c r="B53" s="313"/>
      <c r="C53" s="313"/>
      <c r="D53" s="313"/>
      <c r="E53" s="314">
        <f>SUM(E40:E52)</f>
        <v>0</v>
      </c>
      <c r="F53" s="314"/>
      <c r="G53" s="314"/>
      <c r="H53" s="314">
        <f t="shared" ref="H53:M53" si="1">SUM(H40:H52)</f>
        <v>0</v>
      </c>
      <c r="I53" s="314">
        <f t="shared" si="1"/>
        <v>0</v>
      </c>
      <c r="J53" s="314">
        <f t="shared" si="1"/>
        <v>0</v>
      </c>
      <c r="K53" s="314">
        <f t="shared" si="1"/>
        <v>0</v>
      </c>
      <c r="L53" s="315">
        <f t="shared" si="1"/>
        <v>0</v>
      </c>
      <c r="M53" s="316">
        <f t="shared" si="1"/>
        <v>0</v>
      </c>
    </row>
    <row r="54" spans="1:16" x14ac:dyDescent="0.2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6" x14ac:dyDescent="0.25">
      <c r="A55" s="69"/>
      <c r="B55" s="69"/>
      <c r="C55" s="69"/>
      <c r="D55" s="69"/>
      <c r="E55" s="69"/>
      <c r="F55" s="69"/>
      <c r="G55" s="69"/>
      <c r="H55" s="69"/>
      <c r="I55" s="318"/>
      <c r="J55" s="318"/>
      <c r="K55" s="318"/>
      <c r="L55" s="69"/>
      <c r="M55" s="69"/>
    </row>
    <row r="56" spans="1:16" x14ac:dyDescent="0.25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</row>
    <row r="57" spans="1:16" x14ac:dyDescent="0.2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308" t="s">
        <v>280</v>
      </c>
    </row>
    <row r="58" spans="1:16" x14ac:dyDescent="0.25">
      <c r="A58" s="449" t="s">
        <v>282</v>
      </c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</row>
    <row r="59" spans="1:16" ht="20.25" customHeight="1" x14ac:dyDescent="0.25">
      <c r="A59" s="393" t="s">
        <v>217</v>
      </c>
      <c r="B59" s="397" t="s">
        <v>171</v>
      </c>
      <c r="C59" s="393" t="s">
        <v>164</v>
      </c>
      <c r="D59" s="393"/>
      <c r="E59" s="397" t="s">
        <v>281</v>
      </c>
      <c r="F59" s="397" t="s">
        <v>168</v>
      </c>
      <c r="G59" s="397" t="s">
        <v>157</v>
      </c>
      <c r="H59" s="393" t="s">
        <v>166</v>
      </c>
      <c r="I59" s="393"/>
      <c r="J59" s="393"/>
      <c r="K59" s="393"/>
      <c r="L59" s="393"/>
      <c r="M59" s="443" t="s">
        <v>182</v>
      </c>
    </row>
    <row r="60" spans="1:16" ht="34.5" customHeight="1" x14ac:dyDescent="0.25">
      <c r="A60" s="393"/>
      <c r="B60" s="397"/>
      <c r="C60" s="393" t="s">
        <v>156</v>
      </c>
      <c r="D60" s="397" t="s">
        <v>165</v>
      </c>
      <c r="E60" s="397"/>
      <c r="F60" s="397"/>
      <c r="G60" s="397"/>
      <c r="H60" s="397" t="s">
        <v>270</v>
      </c>
      <c r="I60" s="397"/>
      <c r="J60" s="397" t="s">
        <v>271</v>
      </c>
      <c r="K60" s="397"/>
      <c r="L60" s="397" t="s">
        <v>167</v>
      </c>
      <c r="M60" s="444"/>
    </row>
    <row r="61" spans="1:16" ht="24.75" customHeight="1" x14ac:dyDescent="0.25">
      <c r="A61" s="393"/>
      <c r="B61" s="397"/>
      <c r="C61" s="393"/>
      <c r="D61" s="397"/>
      <c r="E61" s="397"/>
      <c r="F61" s="397"/>
      <c r="G61" s="397"/>
      <c r="H61" s="363" t="str">
        <f>H13</f>
        <v>Prijelaz
20__.</v>
      </c>
      <c r="I61" s="363" t="str">
        <f>I13</f>
        <v>(20__.)+1</v>
      </c>
      <c r="J61" s="363" t="str">
        <f>J13</f>
        <v>Prijelaz
20__.</v>
      </c>
      <c r="K61" s="363" t="str">
        <f>K13</f>
        <v>(20__.)+1</v>
      </c>
      <c r="L61" s="397"/>
      <c r="M61" s="445"/>
    </row>
    <row r="62" spans="1:16" ht="12.75" customHeight="1" x14ac:dyDescent="0.25">
      <c r="A62" s="92" t="s">
        <v>211</v>
      </c>
      <c r="B62" s="92" t="s">
        <v>238</v>
      </c>
      <c r="C62" s="92" t="s">
        <v>239</v>
      </c>
      <c r="D62" s="92" t="s">
        <v>240</v>
      </c>
      <c r="E62" s="92" t="s">
        <v>241</v>
      </c>
      <c r="F62" s="92" t="s">
        <v>242</v>
      </c>
      <c r="G62" s="319" t="s">
        <v>33</v>
      </c>
      <c r="H62" s="92" t="s">
        <v>34</v>
      </c>
      <c r="I62" s="92" t="s">
        <v>35</v>
      </c>
      <c r="J62" s="92" t="s">
        <v>36</v>
      </c>
      <c r="K62" s="92" t="s">
        <v>37</v>
      </c>
      <c r="L62" s="92" t="s">
        <v>38</v>
      </c>
      <c r="M62" s="92" t="s">
        <v>39</v>
      </c>
    </row>
    <row r="63" spans="1:16" s="2" customFormat="1" x14ac:dyDescent="0.25">
      <c r="A63" s="360">
        <f>'EŠ-1-og_ŠGP'!A12</f>
        <v>0</v>
      </c>
      <c r="B63" s="357"/>
      <c r="C63" s="320"/>
      <c r="D63" s="320"/>
      <c r="E63" s="263">
        <f t="shared" ref="E63:E75" si="2">E15+E40</f>
        <v>0</v>
      </c>
      <c r="F63" s="263"/>
      <c r="G63" s="263"/>
      <c r="H63" s="243">
        <f t="shared" ref="H63:M75" si="3">H15+H40</f>
        <v>0</v>
      </c>
      <c r="I63" s="243">
        <f t="shared" si="3"/>
        <v>0</v>
      </c>
      <c r="J63" s="243">
        <f t="shared" si="3"/>
        <v>0</v>
      </c>
      <c r="K63" s="243">
        <f t="shared" si="3"/>
        <v>0</v>
      </c>
      <c r="L63" s="243">
        <f t="shared" si="3"/>
        <v>0</v>
      </c>
      <c r="M63" s="242">
        <f t="shared" si="3"/>
        <v>0</v>
      </c>
      <c r="N63" s="317"/>
      <c r="O63" s="108"/>
      <c r="P63" s="108"/>
    </row>
    <row r="64" spans="1:16" x14ac:dyDescent="0.25">
      <c r="A64" s="361">
        <f>'EŠ-1-og_ŠGP'!A13</f>
        <v>0</v>
      </c>
      <c r="B64" s="358"/>
      <c r="C64" s="306"/>
      <c r="D64" s="306"/>
      <c r="E64" s="238">
        <f t="shared" si="2"/>
        <v>0</v>
      </c>
      <c r="F64" s="238"/>
      <c r="G64" s="238"/>
      <c r="H64" s="241">
        <f t="shared" si="3"/>
        <v>0</v>
      </c>
      <c r="I64" s="241">
        <f t="shared" si="3"/>
        <v>0</v>
      </c>
      <c r="J64" s="241">
        <f t="shared" si="3"/>
        <v>0</v>
      </c>
      <c r="K64" s="241">
        <f t="shared" si="3"/>
        <v>0</v>
      </c>
      <c r="L64" s="241">
        <f t="shared" si="3"/>
        <v>0</v>
      </c>
      <c r="M64" s="81">
        <f t="shared" si="3"/>
        <v>0</v>
      </c>
    </row>
    <row r="65" spans="1:14" x14ac:dyDescent="0.25">
      <c r="A65" s="360">
        <f>'EŠ-1-og_ŠGP'!A14</f>
        <v>0</v>
      </c>
      <c r="B65" s="357"/>
      <c r="C65" s="320"/>
      <c r="D65" s="320"/>
      <c r="E65" s="263">
        <f t="shared" si="2"/>
        <v>0</v>
      </c>
      <c r="F65" s="263"/>
      <c r="G65" s="263"/>
      <c r="H65" s="243">
        <f t="shared" si="3"/>
        <v>0</v>
      </c>
      <c r="I65" s="243">
        <f t="shared" si="3"/>
        <v>0</v>
      </c>
      <c r="J65" s="243">
        <f t="shared" si="3"/>
        <v>0</v>
      </c>
      <c r="K65" s="243">
        <f t="shared" si="3"/>
        <v>0</v>
      </c>
      <c r="L65" s="243">
        <f t="shared" si="3"/>
        <v>0</v>
      </c>
      <c r="M65" s="242">
        <f t="shared" si="3"/>
        <v>0</v>
      </c>
    </row>
    <row r="66" spans="1:14" x14ac:dyDescent="0.25">
      <c r="A66" s="361">
        <f>'EŠ-1-og_ŠGP'!A15</f>
        <v>0</v>
      </c>
      <c r="B66" s="358"/>
      <c r="C66" s="306"/>
      <c r="D66" s="306"/>
      <c r="E66" s="238">
        <f t="shared" si="2"/>
        <v>0</v>
      </c>
      <c r="F66" s="238"/>
      <c r="G66" s="238"/>
      <c r="H66" s="241">
        <f t="shared" si="3"/>
        <v>0</v>
      </c>
      <c r="I66" s="241">
        <f t="shared" si="3"/>
        <v>0</v>
      </c>
      <c r="J66" s="241">
        <f t="shared" si="3"/>
        <v>0</v>
      </c>
      <c r="K66" s="241">
        <f t="shared" si="3"/>
        <v>0</v>
      </c>
      <c r="L66" s="241">
        <f t="shared" si="3"/>
        <v>0</v>
      </c>
      <c r="M66" s="81">
        <f t="shared" si="3"/>
        <v>0</v>
      </c>
    </row>
    <row r="67" spans="1:14" x14ac:dyDescent="0.25">
      <c r="A67" s="360">
        <f>'EŠ-1-og_ŠGP'!A16</f>
        <v>0</v>
      </c>
      <c r="B67" s="357"/>
      <c r="C67" s="320"/>
      <c r="D67" s="320"/>
      <c r="E67" s="263">
        <f t="shared" si="2"/>
        <v>0</v>
      </c>
      <c r="F67" s="263"/>
      <c r="G67" s="263"/>
      <c r="H67" s="243">
        <f t="shared" si="3"/>
        <v>0</v>
      </c>
      <c r="I67" s="243">
        <f t="shared" si="3"/>
        <v>0</v>
      </c>
      <c r="J67" s="243">
        <f t="shared" si="3"/>
        <v>0</v>
      </c>
      <c r="K67" s="243">
        <f t="shared" si="3"/>
        <v>0</v>
      </c>
      <c r="L67" s="243">
        <f t="shared" si="3"/>
        <v>0</v>
      </c>
      <c r="M67" s="242">
        <f t="shared" si="3"/>
        <v>0</v>
      </c>
    </row>
    <row r="68" spans="1:14" x14ac:dyDescent="0.25">
      <c r="A68" s="361">
        <f>'EŠ-1-og_ŠGP'!A17</f>
        <v>0</v>
      </c>
      <c r="B68" s="358"/>
      <c r="C68" s="306"/>
      <c r="D68" s="306"/>
      <c r="E68" s="238">
        <f t="shared" si="2"/>
        <v>0</v>
      </c>
      <c r="F68" s="238"/>
      <c r="G68" s="238"/>
      <c r="H68" s="241">
        <f t="shared" si="3"/>
        <v>0</v>
      </c>
      <c r="I68" s="241">
        <f t="shared" si="3"/>
        <v>0</v>
      </c>
      <c r="J68" s="241">
        <f t="shared" si="3"/>
        <v>0</v>
      </c>
      <c r="K68" s="241">
        <f t="shared" si="3"/>
        <v>0</v>
      </c>
      <c r="L68" s="241">
        <f t="shared" si="3"/>
        <v>0</v>
      </c>
      <c r="M68" s="81">
        <f t="shared" si="3"/>
        <v>0</v>
      </c>
    </row>
    <row r="69" spans="1:14" x14ac:dyDescent="0.25">
      <c r="A69" s="360">
        <f>'EŠ-1-og_ŠGP'!A18</f>
        <v>0</v>
      </c>
      <c r="B69" s="357"/>
      <c r="C69" s="320"/>
      <c r="D69" s="320"/>
      <c r="E69" s="263">
        <f t="shared" si="2"/>
        <v>0</v>
      </c>
      <c r="F69" s="263"/>
      <c r="G69" s="263"/>
      <c r="H69" s="243">
        <f t="shared" si="3"/>
        <v>0</v>
      </c>
      <c r="I69" s="243">
        <f t="shared" si="3"/>
        <v>0</v>
      </c>
      <c r="J69" s="243">
        <f t="shared" si="3"/>
        <v>0</v>
      </c>
      <c r="K69" s="243">
        <f t="shared" si="3"/>
        <v>0</v>
      </c>
      <c r="L69" s="243">
        <f t="shared" si="3"/>
        <v>0</v>
      </c>
      <c r="M69" s="242">
        <f t="shared" si="3"/>
        <v>0</v>
      </c>
    </row>
    <row r="70" spans="1:14" x14ac:dyDescent="0.25">
      <c r="A70" s="361">
        <f>'EŠ-1-og_ŠGP'!A19</f>
        <v>0</v>
      </c>
      <c r="B70" s="358"/>
      <c r="C70" s="306"/>
      <c r="D70" s="306"/>
      <c r="E70" s="238">
        <f t="shared" si="2"/>
        <v>0</v>
      </c>
      <c r="F70" s="238"/>
      <c r="G70" s="238"/>
      <c r="H70" s="241">
        <f t="shared" si="3"/>
        <v>0</v>
      </c>
      <c r="I70" s="241">
        <f t="shared" si="3"/>
        <v>0</v>
      </c>
      <c r="J70" s="241">
        <f t="shared" si="3"/>
        <v>0</v>
      </c>
      <c r="K70" s="241">
        <f t="shared" si="3"/>
        <v>0</v>
      </c>
      <c r="L70" s="241">
        <f t="shared" si="3"/>
        <v>0</v>
      </c>
      <c r="M70" s="81">
        <f t="shared" si="3"/>
        <v>0</v>
      </c>
    </row>
    <row r="71" spans="1:14" x14ac:dyDescent="0.25">
      <c r="A71" s="360">
        <f>'EŠ-1-og_ŠGP'!A20</f>
        <v>0</v>
      </c>
      <c r="B71" s="357"/>
      <c r="C71" s="320"/>
      <c r="D71" s="320"/>
      <c r="E71" s="263">
        <f t="shared" si="2"/>
        <v>0</v>
      </c>
      <c r="F71" s="263"/>
      <c r="G71" s="263"/>
      <c r="H71" s="243">
        <f t="shared" si="3"/>
        <v>0</v>
      </c>
      <c r="I71" s="243">
        <f t="shared" si="3"/>
        <v>0</v>
      </c>
      <c r="J71" s="243">
        <f t="shared" si="3"/>
        <v>0</v>
      </c>
      <c r="K71" s="243">
        <f t="shared" si="3"/>
        <v>0</v>
      </c>
      <c r="L71" s="243">
        <f t="shared" si="3"/>
        <v>0</v>
      </c>
      <c r="M71" s="242">
        <f t="shared" si="3"/>
        <v>0</v>
      </c>
    </row>
    <row r="72" spans="1:14" x14ac:dyDescent="0.25">
      <c r="A72" s="361">
        <f>'EŠ-1-og_ŠGP'!A21</f>
        <v>0</v>
      </c>
      <c r="B72" s="358"/>
      <c r="C72" s="306"/>
      <c r="D72" s="306"/>
      <c r="E72" s="238">
        <f t="shared" si="2"/>
        <v>0</v>
      </c>
      <c r="F72" s="238"/>
      <c r="G72" s="238"/>
      <c r="H72" s="241">
        <f t="shared" si="3"/>
        <v>0</v>
      </c>
      <c r="I72" s="241">
        <f t="shared" si="3"/>
        <v>0</v>
      </c>
      <c r="J72" s="241">
        <f t="shared" si="3"/>
        <v>0</v>
      </c>
      <c r="K72" s="241">
        <f t="shared" si="3"/>
        <v>0</v>
      </c>
      <c r="L72" s="241">
        <f t="shared" si="3"/>
        <v>0</v>
      </c>
      <c r="M72" s="81">
        <f t="shared" si="3"/>
        <v>0</v>
      </c>
    </row>
    <row r="73" spans="1:14" x14ac:dyDescent="0.25">
      <c r="A73" s="360">
        <f>'EŠ-1-og_ŠGP'!A22</f>
        <v>0</v>
      </c>
      <c r="B73" s="357"/>
      <c r="C73" s="320"/>
      <c r="D73" s="320"/>
      <c r="E73" s="263">
        <f t="shared" si="2"/>
        <v>0</v>
      </c>
      <c r="F73" s="263"/>
      <c r="G73" s="263"/>
      <c r="H73" s="243">
        <f t="shared" si="3"/>
        <v>0</v>
      </c>
      <c r="I73" s="243">
        <f t="shared" si="3"/>
        <v>0</v>
      </c>
      <c r="J73" s="243">
        <f t="shared" si="3"/>
        <v>0</v>
      </c>
      <c r="K73" s="243">
        <f t="shared" si="3"/>
        <v>0</v>
      </c>
      <c r="L73" s="243">
        <f t="shared" si="3"/>
        <v>0</v>
      </c>
      <c r="M73" s="242">
        <f t="shared" si="3"/>
        <v>0</v>
      </c>
    </row>
    <row r="74" spans="1:14" x14ac:dyDescent="0.25">
      <c r="A74" s="368">
        <f>'EŠ-1-og_ŠGP'!A23</f>
        <v>0</v>
      </c>
      <c r="B74" s="132"/>
      <c r="C74" s="238"/>
      <c r="D74" s="238"/>
      <c r="E74" s="238">
        <f t="shared" si="2"/>
        <v>0</v>
      </c>
      <c r="F74" s="238"/>
      <c r="G74" s="238"/>
      <c r="H74" s="241">
        <f t="shared" si="3"/>
        <v>0</v>
      </c>
      <c r="I74" s="241">
        <f t="shared" si="3"/>
        <v>0</v>
      </c>
      <c r="J74" s="241">
        <f t="shared" si="3"/>
        <v>0</v>
      </c>
      <c r="K74" s="241">
        <f t="shared" si="3"/>
        <v>0</v>
      </c>
      <c r="L74" s="241">
        <f t="shared" si="3"/>
        <v>0</v>
      </c>
      <c r="M74" s="81">
        <f t="shared" si="3"/>
        <v>0</v>
      </c>
      <c r="N74" s="69"/>
    </row>
    <row r="75" spans="1:14" x14ac:dyDescent="0.25">
      <c r="A75" s="369">
        <f>'EŠ-1-og_ŠGP'!A24</f>
        <v>0</v>
      </c>
      <c r="B75" s="359"/>
      <c r="C75" s="312"/>
      <c r="D75" s="312"/>
      <c r="E75" s="198">
        <f t="shared" si="2"/>
        <v>0</v>
      </c>
      <c r="F75" s="263"/>
      <c r="G75" s="263"/>
      <c r="H75" s="243">
        <f t="shared" si="3"/>
        <v>0</v>
      </c>
      <c r="I75" s="243">
        <f t="shared" si="3"/>
        <v>0</v>
      </c>
      <c r="J75" s="243">
        <f t="shared" si="3"/>
        <v>0</v>
      </c>
      <c r="K75" s="243">
        <f t="shared" si="3"/>
        <v>0</v>
      </c>
      <c r="L75" s="243">
        <f t="shared" si="3"/>
        <v>0</v>
      </c>
      <c r="M75" s="242">
        <f t="shared" si="3"/>
        <v>0</v>
      </c>
      <c r="N75" s="69"/>
    </row>
    <row r="76" spans="1:14" x14ac:dyDescent="0.25">
      <c r="A76" s="321" t="s">
        <v>218</v>
      </c>
      <c r="B76" s="322"/>
      <c r="C76" s="322"/>
      <c r="D76" s="322"/>
      <c r="E76" s="93">
        <f>SUBTOTAL(109,E63:E75)</f>
        <v>0</v>
      </c>
      <c r="F76" s="93"/>
      <c r="G76" s="93"/>
      <c r="H76" s="274">
        <f t="shared" ref="H76:M76" si="4">SUBTOTAL(109,H63:H75)</f>
        <v>0</v>
      </c>
      <c r="I76" s="274">
        <f t="shared" si="4"/>
        <v>0</v>
      </c>
      <c r="J76" s="274">
        <f t="shared" si="4"/>
        <v>0</v>
      </c>
      <c r="K76" s="274">
        <f t="shared" si="4"/>
        <v>0</v>
      </c>
      <c r="L76" s="274">
        <f t="shared" si="4"/>
        <v>0</v>
      </c>
      <c r="M76" s="93">
        <f t="shared" si="4"/>
        <v>0</v>
      </c>
      <c r="N76" s="69"/>
    </row>
    <row r="77" spans="1:14" x14ac:dyDescent="0.2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</row>
    <row r="78" spans="1:14" x14ac:dyDescent="0.25">
      <c r="A78" s="69"/>
      <c r="B78" s="344" t="s">
        <v>284</v>
      </c>
      <c r="C78" s="341" t="str">
        <f>'EŠ-1-og_ŠGP'!E37</f>
        <v>_______. godine</v>
      </c>
      <c r="D78" s="45"/>
      <c r="E78" s="341"/>
      <c r="F78" s="346" t="s">
        <v>285</v>
      </c>
      <c r="G78" s="45"/>
      <c r="H78" s="344" t="s">
        <v>286</v>
      </c>
      <c r="I78" s="341" t="str">
        <f>'EŠ-1-og_ŠGP'!S37</f>
        <v>__________________________</v>
      </c>
      <c r="K78" s="45"/>
      <c r="L78" s="69"/>
      <c r="M78" s="69"/>
      <c r="N78" s="69"/>
    </row>
    <row r="79" spans="1:14" x14ac:dyDescent="0.2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</row>
    <row r="80" spans="1:14" x14ac:dyDescent="0.2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</row>
    <row r="81" spans="1:14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</row>
    <row r="82" spans="1:14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</row>
    <row r="83" spans="1:14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</row>
    <row r="84" spans="1:14" x14ac:dyDescent="0.2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</row>
    <row r="85" spans="1:14" x14ac:dyDescent="0.2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</row>
    <row r="86" spans="1:14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</row>
    <row r="87" spans="1:14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</row>
    <row r="88" spans="1:14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</row>
    <row r="89" spans="1:14" x14ac:dyDescent="0.2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</row>
    <row r="90" spans="1:14" x14ac:dyDescent="0.2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x14ac:dyDescent="0.2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4" x14ac:dyDescent="0.2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4" x14ac:dyDescent="0.2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1:14" x14ac:dyDescent="0.2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4" x14ac:dyDescent="0.2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4" x14ac:dyDescent="0.2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x14ac:dyDescent="0.2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x14ac:dyDescent="0.2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x14ac:dyDescent="0.2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x14ac:dyDescent="0.25">
      <c r="A100" s="69"/>
      <c r="B100" s="69"/>
      <c r="C100" s="69"/>
      <c r="D100" s="69"/>
      <c r="E100" s="69"/>
      <c r="F100" s="69"/>
      <c r="G100" s="69"/>
      <c r="H100" s="69"/>
      <c r="I100" s="69"/>
    </row>
  </sheetData>
  <sheetProtection password="C9E9" sheet="1" formatCells="0" formatColumns="0" formatRows="0" insertRows="0" selectLockedCells="1"/>
  <mergeCells count="43">
    <mergeCell ref="A1:M1"/>
    <mergeCell ref="M36:M38"/>
    <mergeCell ref="A58:M58"/>
    <mergeCell ref="A10:M10"/>
    <mergeCell ref="A11:A13"/>
    <mergeCell ref="B11:B13"/>
    <mergeCell ref="C11:D11"/>
    <mergeCell ref="E11:E13"/>
    <mergeCell ref="F11:F13"/>
    <mergeCell ref="G11:G13"/>
    <mergeCell ref="H11:L11"/>
    <mergeCell ref="C12:C13"/>
    <mergeCell ref="D12:D13"/>
    <mergeCell ref="H12:I12"/>
    <mergeCell ref="J12:K12"/>
    <mergeCell ref="L12:L13"/>
    <mergeCell ref="M11:M13"/>
    <mergeCell ref="A35:M35"/>
    <mergeCell ref="A36:A38"/>
    <mergeCell ref="B36:B38"/>
    <mergeCell ref="C36:D36"/>
    <mergeCell ref="E36:E38"/>
    <mergeCell ref="F36:F38"/>
    <mergeCell ref="G36:G38"/>
    <mergeCell ref="H36:L36"/>
    <mergeCell ref="C37:C38"/>
    <mergeCell ref="D37:D38"/>
    <mergeCell ref="H37:I37"/>
    <mergeCell ref="J37:K37"/>
    <mergeCell ref="L37:L38"/>
    <mergeCell ref="M59:M61"/>
    <mergeCell ref="A59:A61"/>
    <mergeCell ref="B59:B61"/>
    <mergeCell ref="C59:D59"/>
    <mergeCell ref="E59:E61"/>
    <mergeCell ref="F59:F61"/>
    <mergeCell ref="G59:G61"/>
    <mergeCell ref="H59:L59"/>
    <mergeCell ref="C60:C61"/>
    <mergeCell ref="D60:D61"/>
    <mergeCell ref="H60:I60"/>
    <mergeCell ref="J60:K60"/>
    <mergeCell ref="L60:L61"/>
  </mergeCells>
  <printOptions horizontalCentered="1"/>
  <pageMargins left="0.11811023622047245" right="0.11811023622047245" top="0.39370078740157483" bottom="0.51181102362204722" header="0.31496062992125984" footer="0.31496062992125984"/>
  <pageSetup paperSize="9" orientation="landscape" r:id="rId1"/>
  <headerFooter>
    <oddFooter>Page &amp;P of &amp;N</oddFooter>
  </headerFooter>
  <rowBreaks count="2" manualBreakCount="2">
    <brk id="30" max="16383" man="1"/>
    <brk id="56" max="16383" man="1"/>
  </rowBreaks>
  <tableParts count="3">
    <tablePart r:id="rId2"/>
    <tablePart r:id="rId3"/>
    <tablePart r:id="rId4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30"/>
  <sheetViews>
    <sheetView showGridLines="0" topLeftCell="A11" zoomScale="130" zoomScaleNormal="130" workbookViewId="0">
      <selection activeCell="B15" sqref="B15"/>
    </sheetView>
  </sheetViews>
  <sheetFormatPr defaultRowHeight="15" x14ac:dyDescent="0.25"/>
  <cols>
    <col min="1" max="1" width="27.28515625" style="307" customWidth="1"/>
    <col min="2" max="2" width="6.140625" style="307" customWidth="1"/>
    <col min="3" max="3" width="7.140625" style="307" customWidth="1"/>
    <col min="4" max="4" width="6.5703125" style="307" customWidth="1"/>
    <col min="5" max="5" width="8" style="307" customWidth="1"/>
    <col min="6" max="6" width="6.85546875" style="307" customWidth="1"/>
    <col min="7" max="7" width="8.42578125" style="307" customWidth="1"/>
    <col min="8" max="8" width="7.140625" style="307" customWidth="1"/>
    <col min="9" max="9" width="7" style="307" customWidth="1"/>
    <col min="10" max="10" width="9.140625" style="307" customWidth="1"/>
    <col min="11" max="11" width="9.28515625" style="307" customWidth="1"/>
    <col min="12" max="12" width="7.5703125" style="307" customWidth="1"/>
    <col min="13" max="13" width="8.42578125" style="307" customWidth="1"/>
    <col min="14" max="14" width="7.28515625" style="307" customWidth="1"/>
    <col min="15" max="15" width="8.140625" style="307" customWidth="1"/>
    <col min="16" max="16" width="8.85546875" style="307" customWidth="1"/>
    <col min="17" max="17" width="10" style="307" customWidth="1"/>
    <col min="18" max="18" width="9.140625" style="120"/>
    <col min="19" max="19" width="9.140625" style="13"/>
  </cols>
  <sheetData>
    <row r="1" spans="1:17" x14ac:dyDescent="0.25">
      <c r="A1" s="459" t="s">
        <v>328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</row>
    <row r="2" spans="1:17" x14ac:dyDescent="0.25">
      <c r="E2" s="404"/>
      <c r="F2" s="404"/>
      <c r="G2" s="404"/>
      <c r="H2" s="404"/>
      <c r="I2" s="404"/>
    </row>
    <row r="3" spans="1:17" x14ac:dyDescent="0.25">
      <c r="A3" s="179" t="s">
        <v>327</v>
      </c>
    </row>
    <row r="4" spans="1:17" x14ac:dyDescent="0.25">
      <c r="A4" s="302" t="s">
        <v>46</v>
      </c>
      <c r="B4" s="364" t="str">
        <f>'EŠ-1-og_ŠGP'!C3</f>
        <v>31.12.20__. godine</v>
      </c>
    </row>
    <row r="5" spans="1:17" x14ac:dyDescent="0.25">
      <c r="A5" s="317" t="s">
        <v>213</v>
      </c>
      <c r="B5" s="364">
        <f>'EŠ-1-og_ŠGP'!C4</f>
        <v>0</v>
      </c>
    </row>
    <row r="6" spans="1:17" x14ac:dyDescent="0.25">
      <c r="A6" s="317" t="s">
        <v>214</v>
      </c>
      <c r="B6" s="364">
        <f>'EŠ-1-og_ŠGP'!C5</f>
        <v>0</v>
      </c>
    </row>
    <row r="7" spans="1:17" x14ac:dyDescent="0.25">
      <c r="A7" s="317" t="s">
        <v>215</v>
      </c>
      <c r="B7" s="364">
        <f>'EŠ-1-og_ŠGP'!C6</f>
        <v>0</v>
      </c>
    </row>
    <row r="8" spans="1:17" x14ac:dyDescent="0.25">
      <c r="A8" s="317" t="s">
        <v>216</v>
      </c>
      <c r="B8" s="364">
        <f>'EŠ-1-og_ŠGP'!C7</f>
        <v>0</v>
      </c>
    </row>
    <row r="9" spans="1:17" x14ac:dyDescent="0.25">
      <c r="A9" s="317"/>
      <c r="B9" s="317"/>
    </row>
    <row r="10" spans="1:17" ht="14.45" customHeight="1" x14ac:dyDescent="0.25">
      <c r="A10" s="393" t="s">
        <v>217</v>
      </c>
      <c r="B10" s="397" t="s">
        <v>172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 t="s">
        <v>173</v>
      </c>
      <c r="M10" s="397"/>
      <c r="N10" s="397"/>
      <c r="O10" s="397"/>
      <c r="P10" s="453" t="s">
        <v>336</v>
      </c>
      <c r="Q10" s="454"/>
    </row>
    <row r="11" spans="1:17" ht="22.9" customHeight="1" x14ac:dyDescent="0.25">
      <c r="A11" s="393"/>
      <c r="B11" s="397" t="s">
        <v>174</v>
      </c>
      <c r="C11" s="397"/>
      <c r="D11" s="397"/>
      <c r="E11" s="397"/>
      <c r="F11" s="397" t="s">
        <v>175</v>
      </c>
      <c r="G11" s="397"/>
      <c r="H11" s="397"/>
      <c r="I11" s="397"/>
      <c r="J11" s="397" t="s">
        <v>176</v>
      </c>
      <c r="K11" s="397" t="s">
        <v>283</v>
      </c>
      <c r="L11" s="393" t="s">
        <v>177</v>
      </c>
      <c r="M11" s="393"/>
      <c r="N11" s="393" t="s">
        <v>155</v>
      </c>
      <c r="O11" s="393"/>
      <c r="P11" s="455"/>
      <c r="Q11" s="456"/>
    </row>
    <row r="12" spans="1:17" ht="23.25" customHeight="1" x14ac:dyDescent="0.25">
      <c r="A12" s="393"/>
      <c r="B12" s="393" t="s">
        <v>178</v>
      </c>
      <c r="C12" s="393"/>
      <c r="D12" s="393" t="s">
        <v>179</v>
      </c>
      <c r="E12" s="393"/>
      <c r="F12" s="393" t="s">
        <v>178</v>
      </c>
      <c r="G12" s="393"/>
      <c r="H12" s="393" t="s">
        <v>179</v>
      </c>
      <c r="I12" s="393"/>
      <c r="J12" s="397"/>
      <c r="K12" s="397"/>
      <c r="L12" s="393"/>
      <c r="M12" s="393"/>
      <c r="N12" s="393"/>
      <c r="O12" s="393"/>
      <c r="P12" s="457"/>
      <c r="Q12" s="458"/>
    </row>
    <row r="13" spans="1:17" ht="27.75" x14ac:dyDescent="0.25">
      <c r="A13" s="393"/>
      <c r="B13" s="92" t="s">
        <v>180</v>
      </c>
      <c r="C13" s="92" t="s">
        <v>169</v>
      </c>
      <c r="D13" s="92" t="s">
        <v>181</v>
      </c>
      <c r="E13" s="92" t="s">
        <v>169</v>
      </c>
      <c r="F13" s="92" t="s">
        <v>180</v>
      </c>
      <c r="G13" s="92" t="s">
        <v>169</v>
      </c>
      <c r="H13" s="92" t="s">
        <v>181</v>
      </c>
      <c r="I13" s="92" t="s">
        <v>169</v>
      </c>
      <c r="J13" s="92" t="s">
        <v>169</v>
      </c>
      <c r="K13" s="92" t="s">
        <v>169</v>
      </c>
      <c r="L13" s="92" t="s">
        <v>14</v>
      </c>
      <c r="M13" s="92" t="s">
        <v>169</v>
      </c>
      <c r="N13" s="92" t="s">
        <v>14</v>
      </c>
      <c r="O13" s="92" t="s">
        <v>169</v>
      </c>
      <c r="P13" s="363" t="s">
        <v>335</v>
      </c>
      <c r="Q13" s="363" t="s">
        <v>334</v>
      </c>
    </row>
    <row r="14" spans="1:17" ht="10.5" customHeight="1" x14ac:dyDescent="0.25">
      <c r="A14" s="91" t="s">
        <v>211</v>
      </c>
      <c r="B14" s="91" t="s">
        <v>238</v>
      </c>
      <c r="C14" s="91" t="s">
        <v>239</v>
      </c>
      <c r="D14" s="91" t="s">
        <v>240</v>
      </c>
      <c r="E14" s="91" t="s">
        <v>241</v>
      </c>
      <c r="F14" s="91" t="s">
        <v>242</v>
      </c>
      <c r="G14" s="91" t="s">
        <v>33</v>
      </c>
      <c r="H14" s="91" t="s">
        <v>34</v>
      </c>
      <c r="I14" s="91" t="s">
        <v>35</v>
      </c>
      <c r="J14" s="91" t="s">
        <v>36</v>
      </c>
      <c r="K14" s="91" t="s">
        <v>37</v>
      </c>
      <c r="L14" s="91" t="s">
        <v>38</v>
      </c>
      <c r="M14" s="91" t="s">
        <v>39</v>
      </c>
      <c r="N14" s="91" t="s">
        <v>40</v>
      </c>
      <c r="O14" s="91" t="s">
        <v>41</v>
      </c>
      <c r="P14" s="91" t="s">
        <v>163</v>
      </c>
      <c r="Q14" s="91" t="s">
        <v>243</v>
      </c>
    </row>
    <row r="15" spans="1:17" ht="17.25" customHeight="1" x14ac:dyDescent="0.25">
      <c r="A15" s="252">
        <f>'EŠ-1-og_ŠGP'!A12</f>
        <v>0</v>
      </c>
      <c r="B15" s="244"/>
      <c r="C15" s="244"/>
      <c r="D15" s="244"/>
      <c r="E15" s="244"/>
      <c r="F15" s="244"/>
      <c r="G15" s="244"/>
      <c r="H15" s="244"/>
      <c r="I15" s="244"/>
      <c r="J15" s="244"/>
      <c r="K15" s="324">
        <f>C15+E15+G15+I15+J15</f>
        <v>0</v>
      </c>
      <c r="L15" s="198"/>
      <c r="M15" s="244"/>
      <c r="N15" s="198"/>
      <c r="O15" s="244"/>
      <c r="P15" s="245">
        <f>L15+N15</f>
        <v>0</v>
      </c>
      <c r="Q15" s="324">
        <f>C15+E15+G15+I15+J15+M15+O15</f>
        <v>0</v>
      </c>
    </row>
    <row r="16" spans="1:17" ht="17.25" customHeight="1" x14ac:dyDescent="0.25">
      <c r="A16" s="251">
        <f>'EŠ-1-og_ŠGP'!A13</f>
        <v>0</v>
      </c>
      <c r="B16" s="254"/>
      <c r="C16" s="254"/>
      <c r="D16" s="254"/>
      <c r="E16" s="254"/>
      <c r="F16" s="254"/>
      <c r="G16" s="254"/>
      <c r="H16" s="254"/>
      <c r="I16" s="254"/>
      <c r="J16" s="254"/>
      <c r="K16" s="323">
        <f t="shared" ref="K16:K26" si="0">C16+E16+G16+I16+J16</f>
        <v>0</v>
      </c>
      <c r="L16" s="186"/>
      <c r="M16" s="254"/>
      <c r="N16" s="186"/>
      <c r="O16" s="254"/>
      <c r="P16" s="386">
        <f t="shared" ref="P16:P26" si="1">L16+N16</f>
        <v>0</v>
      </c>
      <c r="Q16" s="323">
        <f t="shared" ref="Q16:Q26" si="2">C16+E16+G16+I16+J16+M16+O16</f>
        <v>0</v>
      </c>
    </row>
    <row r="17" spans="1:17" ht="17.25" customHeight="1" x14ac:dyDescent="0.25">
      <c r="A17" s="252">
        <f>'EŠ-1-og_ŠGP'!A14</f>
        <v>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24">
        <f t="shared" si="0"/>
        <v>0</v>
      </c>
      <c r="L17" s="198"/>
      <c r="M17" s="244"/>
      <c r="N17" s="198"/>
      <c r="O17" s="244"/>
      <c r="P17" s="245">
        <f t="shared" si="1"/>
        <v>0</v>
      </c>
      <c r="Q17" s="324">
        <f t="shared" si="2"/>
        <v>0</v>
      </c>
    </row>
    <row r="18" spans="1:17" ht="17.25" customHeight="1" x14ac:dyDescent="0.25">
      <c r="A18" s="251">
        <f>'EŠ-1-og_ŠGP'!A15</f>
        <v>0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23">
        <f t="shared" si="0"/>
        <v>0</v>
      </c>
      <c r="L18" s="186"/>
      <c r="M18" s="254"/>
      <c r="N18" s="186"/>
      <c r="O18" s="254"/>
      <c r="P18" s="386">
        <f t="shared" si="1"/>
        <v>0</v>
      </c>
      <c r="Q18" s="323">
        <f t="shared" si="2"/>
        <v>0</v>
      </c>
    </row>
    <row r="19" spans="1:17" ht="17.25" customHeight="1" x14ac:dyDescent="0.25">
      <c r="A19" s="252">
        <f>'EŠ-1-og_ŠGP'!A16</f>
        <v>0</v>
      </c>
      <c r="B19" s="244"/>
      <c r="C19" s="244"/>
      <c r="D19" s="244"/>
      <c r="E19" s="244"/>
      <c r="F19" s="244"/>
      <c r="G19" s="244"/>
      <c r="H19" s="244"/>
      <c r="I19" s="244"/>
      <c r="J19" s="244"/>
      <c r="K19" s="324">
        <f t="shared" si="0"/>
        <v>0</v>
      </c>
      <c r="L19" s="198"/>
      <c r="M19" s="244"/>
      <c r="N19" s="198"/>
      <c r="O19" s="244"/>
      <c r="P19" s="245">
        <f t="shared" si="1"/>
        <v>0</v>
      </c>
      <c r="Q19" s="324">
        <f t="shared" si="2"/>
        <v>0</v>
      </c>
    </row>
    <row r="20" spans="1:17" ht="17.25" customHeight="1" x14ac:dyDescent="0.25">
      <c r="A20" s="251">
        <f>'EŠ-1-og_ŠGP'!A17</f>
        <v>0</v>
      </c>
      <c r="B20" s="254"/>
      <c r="C20" s="254"/>
      <c r="D20" s="254"/>
      <c r="E20" s="254"/>
      <c r="F20" s="254"/>
      <c r="G20" s="254"/>
      <c r="H20" s="254"/>
      <c r="I20" s="254"/>
      <c r="J20" s="254"/>
      <c r="K20" s="323">
        <f t="shared" si="0"/>
        <v>0</v>
      </c>
      <c r="L20" s="186"/>
      <c r="M20" s="254"/>
      <c r="N20" s="186"/>
      <c r="O20" s="254"/>
      <c r="P20" s="386">
        <f t="shared" si="1"/>
        <v>0</v>
      </c>
      <c r="Q20" s="323">
        <f t="shared" si="2"/>
        <v>0</v>
      </c>
    </row>
    <row r="21" spans="1:17" ht="17.25" customHeight="1" x14ac:dyDescent="0.25">
      <c r="A21" s="252">
        <f>'EŠ-1-og_ŠGP'!A18</f>
        <v>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324">
        <f t="shared" si="0"/>
        <v>0</v>
      </c>
      <c r="L21" s="198"/>
      <c r="M21" s="244"/>
      <c r="N21" s="198"/>
      <c r="O21" s="244"/>
      <c r="P21" s="245">
        <f t="shared" si="1"/>
        <v>0</v>
      </c>
      <c r="Q21" s="324">
        <f t="shared" si="2"/>
        <v>0</v>
      </c>
    </row>
    <row r="22" spans="1:17" ht="17.25" customHeight="1" x14ac:dyDescent="0.25">
      <c r="A22" s="251">
        <f>'EŠ-1-og_ŠGP'!A19</f>
        <v>0</v>
      </c>
      <c r="B22" s="254"/>
      <c r="C22" s="254"/>
      <c r="D22" s="254"/>
      <c r="E22" s="254"/>
      <c r="F22" s="254"/>
      <c r="G22" s="254"/>
      <c r="H22" s="254"/>
      <c r="I22" s="254"/>
      <c r="J22" s="254"/>
      <c r="K22" s="323">
        <f t="shared" si="0"/>
        <v>0</v>
      </c>
      <c r="L22" s="186"/>
      <c r="M22" s="254"/>
      <c r="N22" s="186"/>
      <c r="O22" s="254"/>
      <c r="P22" s="386">
        <f t="shared" si="1"/>
        <v>0</v>
      </c>
      <c r="Q22" s="323">
        <f t="shared" si="2"/>
        <v>0</v>
      </c>
    </row>
    <row r="23" spans="1:17" ht="17.25" customHeight="1" x14ac:dyDescent="0.25">
      <c r="A23" s="252">
        <f>'EŠ-1-og_ŠGP'!A20</f>
        <v>0</v>
      </c>
      <c r="B23" s="244"/>
      <c r="C23" s="244"/>
      <c r="D23" s="244"/>
      <c r="E23" s="244"/>
      <c r="F23" s="244"/>
      <c r="G23" s="244"/>
      <c r="H23" s="244"/>
      <c r="I23" s="244"/>
      <c r="J23" s="244"/>
      <c r="K23" s="324">
        <f t="shared" si="0"/>
        <v>0</v>
      </c>
      <c r="L23" s="198"/>
      <c r="M23" s="244"/>
      <c r="N23" s="198"/>
      <c r="O23" s="244"/>
      <c r="P23" s="245">
        <f t="shared" si="1"/>
        <v>0</v>
      </c>
      <c r="Q23" s="324">
        <f t="shared" si="2"/>
        <v>0</v>
      </c>
    </row>
    <row r="24" spans="1:17" ht="17.25" customHeight="1" x14ac:dyDescent="0.25">
      <c r="A24" s="251">
        <f>'EŠ-1-og_ŠGP'!A21</f>
        <v>0</v>
      </c>
      <c r="B24" s="254"/>
      <c r="C24" s="254"/>
      <c r="D24" s="254"/>
      <c r="E24" s="254"/>
      <c r="F24" s="254"/>
      <c r="G24" s="254"/>
      <c r="H24" s="254"/>
      <c r="I24" s="254"/>
      <c r="J24" s="254"/>
      <c r="K24" s="323">
        <f t="shared" si="0"/>
        <v>0</v>
      </c>
      <c r="L24" s="186"/>
      <c r="M24" s="254"/>
      <c r="N24" s="186"/>
      <c r="O24" s="254"/>
      <c r="P24" s="386">
        <f t="shared" si="1"/>
        <v>0</v>
      </c>
      <c r="Q24" s="323">
        <f t="shared" si="2"/>
        <v>0</v>
      </c>
    </row>
    <row r="25" spans="1:17" ht="17.25" customHeight="1" x14ac:dyDescent="0.25">
      <c r="A25" s="252">
        <f>'EŠ-1-og_ŠGP'!A22</f>
        <v>0</v>
      </c>
      <c r="B25" s="244"/>
      <c r="C25" s="244"/>
      <c r="D25" s="244"/>
      <c r="E25" s="244"/>
      <c r="F25" s="244"/>
      <c r="G25" s="244"/>
      <c r="H25" s="244"/>
      <c r="I25" s="244"/>
      <c r="J25" s="244"/>
      <c r="K25" s="324">
        <f t="shared" si="0"/>
        <v>0</v>
      </c>
      <c r="L25" s="198"/>
      <c r="M25" s="244"/>
      <c r="N25" s="198"/>
      <c r="O25" s="244"/>
      <c r="P25" s="245">
        <f t="shared" si="1"/>
        <v>0</v>
      </c>
      <c r="Q25" s="324">
        <f t="shared" si="2"/>
        <v>0</v>
      </c>
    </row>
    <row r="26" spans="1:17" ht="17.25" customHeight="1" x14ac:dyDescent="0.25">
      <c r="A26" s="251">
        <f>'EŠ-1-og_ŠGP'!A23</f>
        <v>0</v>
      </c>
      <c r="B26" s="254"/>
      <c r="C26" s="254"/>
      <c r="D26" s="254"/>
      <c r="E26" s="254"/>
      <c r="F26" s="254"/>
      <c r="G26" s="254"/>
      <c r="H26" s="254"/>
      <c r="I26" s="254"/>
      <c r="J26" s="254"/>
      <c r="K26" s="323">
        <f t="shared" si="0"/>
        <v>0</v>
      </c>
      <c r="L26" s="186"/>
      <c r="M26" s="254"/>
      <c r="N26" s="186"/>
      <c r="O26" s="254"/>
      <c r="P26" s="386">
        <f t="shared" si="1"/>
        <v>0</v>
      </c>
      <c r="Q26" s="323">
        <f t="shared" si="2"/>
        <v>0</v>
      </c>
    </row>
    <row r="27" spans="1:17" ht="17.25" customHeight="1" x14ac:dyDescent="0.25">
      <c r="A27" s="325" t="s">
        <v>218</v>
      </c>
      <c r="B27" s="324">
        <f>SUM(B15:B26)</f>
        <v>0</v>
      </c>
      <c r="C27" s="324">
        <f t="shared" ref="C27:Q27" si="3">SUM(C15:C26)</f>
        <v>0</v>
      </c>
      <c r="D27" s="324">
        <f t="shared" si="3"/>
        <v>0</v>
      </c>
      <c r="E27" s="324">
        <f t="shared" si="3"/>
        <v>0</v>
      </c>
      <c r="F27" s="324">
        <f t="shared" si="3"/>
        <v>0</v>
      </c>
      <c r="G27" s="324">
        <f t="shared" si="3"/>
        <v>0</v>
      </c>
      <c r="H27" s="324">
        <f t="shared" si="3"/>
        <v>0</v>
      </c>
      <c r="I27" s="324">
        <f t="shared" si="3"/>
        <v>0</v>
      </c>
      <c r="J27" s="324">
        <f t="shared" si="3"/>
        <v>0</v>
      </c>
      <c r="K27" s="324">
        <f t="shared" si="3"/>
        <v>0</v>
      </c>
      <c r="L27" s="206">
        <f t="shared" si="3"/>
        <v>0</v>
      </c>
      <c r="M27" s="324">
        <f t="shared" si="3"/>
        <v>0</v>
      </c>
      <c r="N27" s="206">
        <f t="shared" si="3"/>
        <v>0</v>
      </c>
      <c r="O27" s="324">
        <f t="shared" si="3"/>
        <v>0</v>
      </c>
      <c r="P27" s="324">
        <f t="shared" si="3"/>
        <v>0</v>
      </c>
      <c r="Q27" s="324">
        <f t="shared" si="3"/>
        <v>0</v>
      </c>
    </row>
    <row r="30" spans="1:17" x14ac:dyDescent="0.25">
      <c r="B30" s="344" t="s">
        <v>284</v>
      </c>
      <c r="C30" s="341" t="str">
        <f>'EŠ-1-og_ŠGP'!E37</f>
        <v>_______. godine</v>
      </c>
      <c r="D30" s="45"/>
      <c r="E30" s="341"/>
      <c r="G30" s="45"/>
      <c r="H30" s="346" t="s">
        <v>285</v>
      </c>
      <c r="K30" s="344" t="s">
        <v>286</v>
      </c>
      <c r="L30" s="341" t="str">
        <f>'EŠ-1-og_ŠGP'!S37</f>
        <v>__________________________</v>
      </c>
      <c r="M30" s="334"/>
    </row>
  </sheetData>
  <sheetProtection password="C9E9" sheet="1" selectLockedCells="1"/>
  <mergeCells count="16">
    <mergeCell ref="P10:Q12"/>
    <mergeCell ref="A1:Q1"/>
    <mergeCell ref="A10:A13"/>
    <mergeCell ref="B10:K10"/>
    <mergeCell ref="B11:E11"/>
    <mergeCell ref="F11:I11"/>
    <mergeCell ref="J11:J12"/>
    <mergeCell ref="K11:K12"/>
    <mergeCell ref="L11:M12"/>
    <mergeCell ref="N11:O12"/>
    <mergeCell ref="B12:C12"/>
    <mergeCell ref="D12:E12"/>
    <mergeCell ref="L10:O10"/>
    <mergeCell ref="F12:G12"/>
    <mergeCell ref="H12:I12"/>
    <mergeCell ref="E2:I2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94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A59"/>
  <sheetViews>
    <sheetView showGridLines="0" zoomScale="130" zoomScaleNormal="130" workbookViewId="0">
      <selection activeCell="I49" sqref="I49"/>
    </sheetView>
  </sheetViews>
  <sheetFormatPr defaultRowHeight="15" x14ac:dyDescent="0.25"/>
  <cols>
    <col min="1" max="1" width="11" style="44" customWidth="1"/>
    <col min="2" max="2" width="9.42578125" style="44" customWidth="1"/>
    <col min="3" max="3" width="9.140625" style="44"/>
    <col min="4" max="9" width="8.7109375" style="44" customWidth="1"/>
    <col min="10" max="10" width="9.140625" style="44"/>
    <col min="11" max="11" width="8.7109375" style="44" customWidth="1"/>
    <col min="12" max="12" width="8.42578125" style="44" customWidth="1"/>
    <col min="13" max="14" width="8.7109375" style="44" customWidth="1"/>
    <col min="15" max="15" width="8.5703125" style="44" customWidth="1"/>
    <col min="16" max="16" width="7" style="44" customWidth="1"/>
    <col min="17" max="17" width="9.140625" style="24"/>
    <col min="18" max="18" width="9.140625" style="25"/>
  </cols>
  <sheetData>
    <row r="1" spans="1:16" ht="13.5" customHeight="1" x14ac:dyDescent="0.25">
      <c r="A1" s="398" t="s">
        <v>294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6" ht="13.5" customHeight="1" x14ac:dyDescent="0.25">
      <c r="A2" s="71" t="s">
        <v>293</v>
      </c>
      <c r="B2" s="76"/>
      <c r="C2" s="76"/>
      <c r="D2" s="76"/>
      <c r="E2" s="76"/>
      <c r="F2" s="77"/>
      <c r="G2" s="77"/>
      <c r="H2" s="77"/>
      <c r="I2" s="77"/>
      <c r="J2" s="77"/>
      <c r="K2" s="77"/>
      <c r="M2" s="77"/>
      <c r="N2" s="77"/>
      <c r="P2" s="78"/>
    </row>
    <row r="3" spans="1:16" ht="13.5" customHeight="1" x14ac:dyDescent="0.25">
      <c r="A3" s="67" t="s">
        <v>46</v>
      </c>
      <c r="C3" s="67" t="str">
        <f>'EŠ-1-og_ŠGP'!C3</f>
        <v>31.12.20__. godine</v>
      </c>
      <c r="D3" s="76"/>
      <c r="E3" s="76"/>
      <c r="F3" s="77"/>
      <c r="G3" s="77"/>
      <c r="H3" s="77"/>
      <c r="I3" s="77"/>
      <c r="J3" s="77"/>
      <c r="K3" s="77"/>
      <c r="M3" s="77"/>
      <c r="N3" s="77"/>
      <c r="P3" s="78"/>
    </row>
    <row r="4" spans="1:16" ht="13.5" customHeight="1" x14ac:dyDescent="0.25">
      <c r="A4" s="73" t="s">
        <v>213</v>
      </c>
      <c r="B4" s="72"/>
      <c r="C4" s="106">
        <f>'EŠ-1-og_ŠGP'!C4</f>
        <v>0</v>
      </c>
      <c r="D4" s="77"/>
      <c r="E4" s="77"/>
      <c r="F4" s="77"/>
      <c r="G4" s="77"/>
      <c r="H4" s="77"/>
      <c r="I4" s="77"/>
      <c r="J4" s="77"/>
      <c r="K4" s="77"/>
      <c r="M4" s="77"/>
      <c r="N4" s="77"/>
      <c r="P4" s="78"/>
    </row>
    <row r="5" spans="1:16" ht="13.5" customHeight="1" x14ac:dyDescent="0.25">
      <c r="A5" s="73" t="s">
        <v>214</v>
      </c>
      <c r="B5" s="72"/>
      <c r="C5" s="106">
        <f>'EŠ-1-og_ŠGP'!C5</f>
        <v>0</v>
      </c>
      <c r="D5" s="77"/>
      <c r="E5" s="77"/>
      <c r="F5" s="77"/>
      <c r="G5" s="77"/>
      <c r="H5" s="77"/>
      <c r="I5" s="77"/>
      <c r="J5" s="77"/>
      <c r="K5" s="77"/>
      <c r="M5" s="77"/>
      <c r="N5" s="77"/>
      <c r="P5" s="78"/>
    </row>
    <row r="6" spans="1:16" ht="13.5" customHeight="1" x14ac:dyDescent="0.25">
      <c r="A6" s="73" t="s">
        <v>215</v>
      </c>
      <c r="B6" s="72"/>
      <c r="C6" s="106">
        <f>'EŠ-1-og_ŠGP'!C6</f>
        <v>0</v>
      </c>
      <c r="D6" s="77"/>
      <c r="E6" s="77"/>
      <c r="F6" s="77"/>
      <c r="G6" s="77"/>
      <c r="H6" s="77"/>
      <c r="I6" s="77"/>
      <c r="J6" s="77"/>
      <c r="K6" s="77"/>
      <c r="M6" s="77"/>
      <c r="N6" s="77"/>
      <c r="P6" s="78"/>
    </row>
    <row r="7" spans="1:16" ht="13.5" customHeight="1" x14ac:dyDescent="0.25">
      <c r="A7" s="73" t="s">
        <v>216</v>
      </c>
      <c r="B7" s="72"/>
      <c r="C7" s="106">
        <f>'EŠ-1-og_ŠGP'!C7</f>
        <v>0</v>
      </c>
      <c r="D7" s="77"/>
      <c r="E7" s="77"/>
      <c r="F7" s="77"/>
      <c r="G7" s="77"/>
      <c r="H7" s="77"/>
      <c r="I7" s="77"/>
      <c r="J7" s="77"/>
      <c r="K7" s="77"/>
      <c r="M7" s="77"/>
      <c r="N7" s="77"/>
      <c r="P7" s="78"/>
    </row>
    <row r="8" spans="1:16" ht="14.25" customHeight="1" x14ac:dyDescent="0.25">
      <c r="A8" s="45"/>
      <c r="B8" s="45"/>
      <c r="C8" s="45"/>
      <c r="D8" s="45"/>
      <c r="E8" s="67"/>
      <c r="F8" s="26"/>
      <c r="G8" s="26"/>
      <c r="H8" s="26"/>
      <c r="J8" s="79"/>
      <c r="K8" s="79"/>
      <c r="L8" s="80" t="s">
        <v>253</v>
      </c>
      <c r="M8" s="107">
        <f>'EŠ-1-og_ŠGP'!G25</f>
        <v>0</v>
      </c>
      <c r="N8" s="71" t="s">
        <v>14</v>
      </c>
      <c r="P8" s="78"/>
    </row>
    <row r="9" spans="1:16" ht="16.5" customHeight="1" x14ac:dyDescent="0.25">
      <c r="A9" s="393" t="s">
        <v>217</v>
      </c>
      <c r="B9" s="397" t="s">
        <v>15</v>
      </c>
      <c r="C9" s="397" t="s">
        <v>16</v>
      </c>
      <c r="D9" s="393" t="s">
        <v>17</v>
      </c>
      <c r="E9" s="393"/>
      <c r="F9" s="393"/>
      <c r="G9" s="393"/>
      <c r="H9" s="393"/>
      <c r="I9" s="393"/>
      <c r="J9" s="393"/>
      <c r="K9" s="397" t="s">
        <v>18</v>
      </c>
      <c r="L9" s="397" t="s">
        <v>19</v>
      </c>
      <c r="M9" s="397" t="s">
        <v>20</v>
      </c>
      <c r="N9" s="397"/>
      <c r="O9" s="397" t="s">
        <v>21</v>
      </c>
      <c r="P9" s="399" t="s">
        <v>22</v>
      </c>
    </row>
    <row r="10" spans="1:16" ht="10.5" customHeight="1" x14ac:dyDescent="0.25">
      <c r="A10" s="393"/>
      <c r="B10" s="397"/>
      <c r="C10" s="397"/>
      <c r="D10" s="393" t="s">
        <v>23</v>
      </c>
      <c r="E10" s="393"/>
      <c r="F10" s="393"/>
      <c r="G10" s="393"/>
      <c r="H10" s="393"/>
      <c r="I10" s="393"/>
      <c r="J10" s="393"/>
      <c r="K10" s="397"/>
      <c r="L10" s="397"/>
      <c r="M10" s="397"/>
      <c r="N10" s="397"/>
      <c r="O10" s="397"/>
      <c r="P10" s="399"/>
    </row>
    <row r="11" spans="1:16" ht="16.5" customHeight="1" x14ac:dyDescent="0.25">
      <c r="A11" s="393"/>
      <c r="B11" s="397"/>
      <c r="C11" s="397"/>
      <c r="D11" s="393"/>
      <c r="E11" s="393"/>
      <c r="F11" s="393"/>
      <c r="G11" s="393"/>
      <c r="H11" s="393"/>
      <c r="I11" s="393"/>
      <c r="J11" s="393"/>
      <c r="K11" s="397"/>
      <c r="L11" s="397"/>
      <c r="M11" s="397" t="s">
        <v>24</v>
      </c>
      <c r="N11" s="397" t="s">
        <v>25</v>
      </c>
      <c r="O11" s="397"/>
      <c r="P11" s="399"/>
    </row>
    <row r="12" spans="1:16" ht="15" customHeight="1" x14ac:dyDescent="0.25">
      <c r="A12" s="393"/>
      <c r="B12" s="397"/>
      <c r="C12" s="397"/>
      <c r="D12" s="91" t="s">
        <v>26</v>
      </c>
      <c r="E12" s="91" t="s">
        <v>27</v>
      </c>
      <c r="F12" s="92" t="s">
        <v>28</v>
      </c>
      <c r="G12" s="92" t="s">
        <v>29</v>
      </c>
      <c r="H12" s="92" t="s">
        <v>30</v>
      </c>
      <c r="I12" s="92" t="s">
        <v>31</v>
      </c>
      <c r="J12" s="92" t="s">
        <v>32</v>
      </c>
      <c r="K12" s="397"/>
      <c r="L12" s="397"/>
      <c r="M12" s="397"/>
      <c r="N12" s="397"/>
      <c r="O12" s="397"/>
      <c r="P12" s="399"/>
    </row>
    <row r="13" spans="1:16" x14ac:dyDescent="0.25">
      <c r="A13" s="393"/>
      <c r="B13" s="397"/>
      <c r="C13" s="397"/>
      <c r="D13" s="393" t="s">
        <v>252</v>
      </c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</row>
    <row r="14" spans="1:16" ht="10.5" customHeight="1" x14ac:dyDescent="0.25">
      <c r="A14" s="102" t="s">
        <v>211</v>
      </c>
      <c r="B14" s="102">
        <v>2</v>
      </c>
      <c r="C14" s="103" t="s">
        <v>239</v>
      </c>
      <c r="D14" s="30" t="s">
        <v>240</v>
      </c>
      <c r="E14" s="30" t="s">
        <v>241</v>
      </c>
      <c r="F14" s="30" t="s">
        <v>242</v>
      </c>
      <c r="G14" s="30" t="s">
        <v>33</v>
      </c>
      <c r="H14" s="30" t="s">
        <v>34</v>
      </c>
      <c r="I14" s="30" t="s">
        <v>35</v>
      </c>
      <c r="J14" s="30" t="s">
        <v>36</v>
      </c>
      <c r="K14" s="30" t="s">
        <v>37</v>
      </c>
      <c r="L14" s="30" t="s">
        <v>38</v>
      </c>
      <c r="M14" s="30" t="s">
        <v>39</v>
      </c>
      <c r="N14" s="30" t="s">
        <v>40</v>
      </c>
      <c r="O14" s="30" t="s">
        <v>41</v>
      </c>
      <c r="P14" s="31" t="s">
        <v>163</v>
      </c>
    </row>
    <row r="15" spans="1:16" ht="12" customHeight="1" x14ac:dyDescent="0.25">
      <c r="A15" s="395" t="str">
        <f>IF('EŠ-1-og_ŠGP'!A12="","",'EŠ-1-og_ŠGP'!A12)</f>
        <v/>
      </c>
      <c r="B15" s="396">
        <f>'EŠ-1-og_ŠGP'!G12</f>
        <v>0</v>
      </c>
      <c r="C15" s="95" t="s">
        <v>42</v>
      </c>
      <c r="D15" s="104"/>
      <c r="E15" s="104"/>
      <c r="F15" s="104"/>
      <c r="G15" s="104"/>
      <c r="H15" s="104"/>
      <c r="I15" s="104"/>
      <c r="J15" s="86">
        <f>SUM(D15:I15)</f>
        <v>0</v>
      </c>
      <c r="K15" s="104"/>
      <c r="L15" s="104"/>
      <c r="M15" s="104"/>
      <c r="N15" s="104"/>
      <c r="O15" s="89" t="str">
        <f>IF((L15-M15-N15)&lt;=0,"",L15-M15-N15)</f>
        <v/>
      </c>
      <c r="P15" s="105" t="str">
        <f>IF((L15-M15-N15)&gt;=0,"",L15-M15-N15)</f>
        <v/>
      </c>
    </row>
    <row r="16" spans="1:16" ht="12" customHeight="1" x14ac:dyDescent="0.25">
      <c r="A16" s="395"/>
      <c r="B16" s="396"/>
      <c r="C16" s="94" t="s">
        <v>43</v>
      </c>
      <c r="D16" s="83"/>
      <c r="E16" s="83"/>
      <c r="F16" s="83"/>
      <c r="G16" s="83"/>
      <c r="H16" s="83"/>
      <c r="I16" s="83"/>
      <c r="J16" s="84">
        <f t="shared" ref="J16:J52" si="0">SUM(D16:I16)</f>
        <v>0</v>
      </c>
      <c r="K16" s="83"/>
      <c r="L16" s="83"/>
      <c r="M16" s="83"/>
      <c r="N16" s="83"/>
      <c r="O16" s="90" t="str">
        <f>IF((L16-M16-N16)&lt;=0,"",L16-M16-N16)</f>
        <v/>
      </c>
      <c r="P16" s="97" t="str">
        <f>IF((L16-M16-N16)&gt;=0,"",L16-M16-N16)</f>
        <v/>
      </c>
    </row>
    <row r="17" spans="1:16" ht="12" customHeight="1" x14ac:dyDescent="0.25">
      <c r="A17" s="395"/>
      <c r="B17" s="396"/>
      <c r="C17" s="99" t="s">
        <v>44</v>
      </c>
      <c r="D17" s="86">
        <f t="shared" ref="D17:O17" si="1">SUM(D15:D16)</f>
        <v>0</v>
      </c>
      <c r="E17" s="86">
        <f t="shared" si="1"/>
        <v>0</v>
      </c>
      <c r="F17" s="86">
        <f t="shared" si="1"/>
        <v>0</v>
      </c>
      <c r="G17" s="86">
        <f t="shared" si="1"/>
        <v>0</v>
      </c>
      <c r="H17" s="86">
        <f t="shared" si="1"/>
        <v>0</v>
      </c>
      <c r="I17" s="86">
        <f t="shared" si="1"/>
        <v>0</v>
      </c>
      <c r="J17" s="86">
        <f t="shared" si="1"/>
        <v>0</v>
      </c>
      <c r="K17" s="86">
        <f t="shared" si="1"/>
        <v>0</v>
      </c>
      <c r="L17" s="86">
        <f t="shared" si="1"/>
        <v>0</v>
      </c>
      <c r="M17" s="86">
        <f t="shared" si="1"/>
        <v>0</v>
      </c>
      <c r="N17" s="86">
        <f t="shared" si="1"/>
        <v>0</v>
      </c>
      <c r="O17" s="86">
        <f t="shared" si="1"/>
        <v>0</v>
      </c>
      <c r="P17" s="98">
        <f>SUM(P15:P16)</f>
        <v>0</v>
      </c>
    </row>
    <row r="18" spans="1:16" ht="12" customHeight="1" x14ac:dyDescent="0.25">
      <c r="A18" s="395" t="str">
        <f>IF('EŠ-1-og_ŠGP'!A13="","",'EŠ-1-og_ŠGP'!A13)</f>
        <v/>
      </c>
      <c r="B18" s="396">
        <f>'EŠ-1-og_ŠGP'!G13</f>
        <v>0</v>
      </c>
      <c r="C18" s="94" t="s">
        <v>42</v>
      </c>
      <c r="D18" s="83"/>
      <c r="E18" s="83"/>
      <c r="F18" s="83"/>
      <c r="G18" s="83"/>
      <c r="H18" s="83"/>
      <c r="I18" s="83"/>
      <c r="J18" s="84">
        <f t="shared" ref="J18" si="2">SUM(D18:I18)</f>
        <v>0</v>
      </c>
      <c r="K18" s="83"/>
      <c r="L18" s="83"/>
      <c r="M18" s="83"/>
      <c r="N18" s="83"/>
      <c r="O18" s="90" t="str">
        <f t="shared" ref="O18:O19" si="3">IF((L18-M18-N18)&lt;=0,"",L18-M18-N18)</f>
        <v/>
      </c>
      <c r="P18" s="97" t="str">
        <f t="shared" ref="P18:P19" si="4">IF((L18-M18-N18)&gt;=0,"",L18-M18-N18)</f>
        <v/>
      </c>
    </row>
    <row r="19" spans="1:16" ht="12" customHeight="1" x14ac:dyDescent="0.25">
      <c r="A19" s="395"/>
      <c r="B19" s="396"/>
      <c r="C19" s="95" t="s">
        <v>43</v>
      </c>
      <c r="D19" s="104"/>
      <c r="E19" s="104"/>
      <c r="F19" s="104"/>
      <c r="G19" s="104"/>
      <c r="H19" s="104"/>
      <c r="I19" s="104"/>
      <c r="J19" s="86">
        <f t="shared" si="0"/>
        <v>0</v>
      </c>
      <c r="K19" s="104"/>
      <c r="L19" s="104"/>
      <c r="M19" s="104"/>
      <c r="N19" s="104"/>
      <c r="O19" s="89" t="str">
        <f t="shared" si="3"/>
        <v/>
      </c>
      <c r="P19" s="105" t="str">
        <f t="shared" si="4"/>
        <v/>
      </c>
    </row>
    <row r="20" spans="1:16" ht="12" customHeight="1" x14ac:dyDescent="0.25">
      <c r="A20" s="395"/>
      <c r="B20" s="396"/>
      <c r="C20" s="94" t="s">
        <v>44</v>
      </c>
      <c r="D20" s="84">
        <f t="shared" ref="D20:P29" si="5">SUM(D18:D19)</f>
        <v>0</v>
      </c>
      <c r="E20" s="84">
        <f t="shared" si="5"/>
        <v>0</v>
      </c>
      <c r="F20" s="84">
        <f t="shared" si="5"/>
        <v>0</v>
      </c>
      <c r="G20" s="84">
        <f t="shared" si="5"/>
        <v>0</v>
      </c>
      <c r="H20" s="84">
        <f t="shared" si="5"/>
        <v>0</v>
      </c>
      <c r="I20" s="84">
        <f t="shared" si="5"/>
        <v>0</v>
      </c>
      <c r="J20" s="84">
        <f t="shared" si="5"/>
        <v>0</v>
      </c>
      <c r="K20" s="84">
        <f t="shared" si="5"/>
        <v>0</v>
      </c>
      <c r="L20" s="84">
        <f t="shared" si="5"/>
        <v>0</v>
      </c>
      <c r="M20" s="84">
        <f t="shared" si="5"/>
        <v>0</v>
      </c>
      <c r="N20" s="84">
        <f t="shared" si="5"/>
        <v>0</v>
      </c>
      <c r="O20" s="84">
        <f t="shared" si="5"/>
        <v>0</v>
      </c>
      <c r="P20" s="100">
        <f t="shared" si="5"/>
        <v>0</v>
      </c>
    </row>
    <row r="21" spans="1:16" ht="12" customHeight="1" x14ac:dyDescent="0.25">
      <c r="A21" s="395" t="str">
        <f>IF('EŠ-1-og_ŠGP'!A14="","",'EŠ-1-og_ŠGP'!A14)</f>
        <v/>
      </c>
      <c r="B21" s="396">
        <f>'EŠ-1-og_ŠGP'!G14</f>
        <v>0</v>
      </c>
      <c r="C21" s="95" t="s">
        <v>42</v>
      </c>
      <c r="D21" s="104"/>
      <c r="E21" s="104"/>
      <c r="F21" s="104"/>
      <c r="G21" s="104"/>
      <c r="H21" s="104"/>
      <c r="I21" s="104"/>
      <c r="J21" s="86">
        <f t="shared" ref="J21" si="6">SUM(D21:I21)</f>
        <v>0</v>
      </c>
      <c r="K21" s="104"/>
      <c r="L21" s="104"/>
      <c r="M21" s="104"/>
      <c r="N21" s="104"/>
      <c r="O21" s="89" t="str">
        <f t="shared" ref="O21:O22" si="7">IF((L21-M21-N21)&lt;=0,"",L21-M21-N21)</f>
        <v/>
      </c>
      <c r="P21" s="105" t="str">
        <f t="shared" ref="P21:P22" si="8">IF((L21-M21-N21)&gt;=0,"",L21-M21-N21)</f>
        <v/>
      </c>
    </row>
    <row r="22" spans="1:16" ht="12" customHeight="1" x14ac:dyDescent="0.25">
      <c r="A22" s="395"/>
      <c r="B22" s="396"/>
      <c r="C22" s="94" t="s">
        <v>43</v>
      </c>
      <c r="D22" s="83"/>
      <c r="E22" s="83"/>
      <c r="F22" s="83"/>
      <c r="G22" s="83"/>
      <c r="H22" s="83"/>
      <c r="I22" s="83"/>
      <c r="J22" s="84">
        <f t="shared" si="0"/>
        <v>0</v>
      </c>
      <c r="K22" s="83"/>
      <c r="L22" s="83"/>
      <c r="M22" s="83"/>
      <c r="N22" s="83"/>
      <c r="O22" s="90" t="str">
        <f t="shared" si="7"/>
        <v/>
      </c>
      <c r="P22" s="97" t="str">
        <f t="shared" si="8"/>
        <v/>
      </c>
    </row>
    <row r="23" spans="1:16" ht="12" customHeight="1" x14ac:dyDescent="0.25">
      <c r="A23" s="395"/>
      <c r="B23" s="396"/>
      <c r="C23" s="95" t="s">
        <v>44</v>
      </c>
      <c r="D23" s="86">
        <f t="shared" ref="D23:J23" si="9">SUM(D21:D22)</f>
        <v>0</v>
      </c>
      <c r="E23" s="86">
        <f t="shared" si="9"/>
        <v>0</v>
      </c>
      <c r="F23" s="86">
        <f t="shared" si="9"/>
        <v>0</v>
      </c>
      <c r="G23" s="86">
        <f t="shared" si="9"/>
        <v>0</v>
      </c>
      <c r="H23" s="86">
        <f t="shared" si="9"/>
        <v>0</v>
      </c>
      <c r="I23" s="86">
        <f t="shared" si="9"/>
        <v>0</v>
      </c>
      <c r="J23" s="86">
        <f t="shared" si="9"/>
        <v>0</v>
      </c>
      <c r="K23" s="86">
        <f t="shared" si="5"/>
        <v>0</v>
      </c>
      <c r="L23" s="86">
        <f t="shared" si="5"/>
        <v>0</v>
      </c>
      <c r="M23" s="86">
        <f t="shared" si="5"/>
        <v>0</v>
      </c>
      <c r="N23" s="86">
        <f t="shared" si="5"/>
        <v>0</v>
      </c>
      <c r="O23" s="86">
        <f t="shared" si="5"/>
        <v>0</v>
      </c>
      <c r="P23" s="98">
        <f t="shared" si="5"/>
        <v>0</v>
      </c>
    </row>
    <row r="24" spans="1:16" ht="12" customHeight="1" x14ac:dyDescent="0.25">
      <c r="A24" s="395" t="str">
        <f>IF('EŠ-1-og_ŠGP'!A15="","",'EŠ-1-og_ŠGP'!A15)</f>
        <v/>
      </c>
      <c r="B24" s="396">
        <f>'EŠ-1-og_ŠGP'!G15</f>
        <v>0</v>
      </c>
      <c r="C24" s="94" t="s">
        <v>42</v>
      </c>
      <c r="D24" s="83"/>
      <c r="E24" s="83"/>
      <c r="F24" s="83"/>
      <c r="G24" s="83"/>
      <c r="H24" s="83"/>
      <c r="I24" s="83"/>
      <c r="J24" s="84">
        <f t="shared" ref="J24" si="10">SUM(D24:I24)</f>
        <v>0</v>
      </c>
      <c r="K24" s="83"/>
      <c r="L24" s="83"/>
      <c r="M24" s="83"/>
      <c r="N24" s="83"/>
      <c r="O24" s="90" t="str">
        <f t="shared" ref="O24:O25" si="11">IF((L24-M24-N24)&lt;=0,"",L24-M24-N24)</f>
        <v/>
      </c>
      <c r="P24" s="97" t="str">
        <f t="shared" ref="P24:P25" si="12">IF((L24-M24-N24)&gt;=0,"",L24-M24-N24)</f>
        <v/>
      </c>
    </row>
    <row r="25" spans="1:16" ht="12" customHeight="1" x14ac:dyDescent="0.25">
      <c r="A25" s="395"/>
      <c r="B25" s="396"/>
      <c r="C25" s="95" t="s">
        <v>43</v>
      </c>
      <c r="D25" s="104"/>
      <c r="E25" s="104"/>
      <c r="F25" s="104"/>
      <c r="G25" s="104"/>
      <c r="H25" s="104"/>
      <c r="I25" s="104"/>
      <c r="J25" s="86">
        <f t="shared" si="0"/>
        <v>0</v>
      </c>
      <c r="K25" s="104"/>
      <c r="L25" s="104"/>
      <c r="M25" s="104"/>
      <c r="N25" s="104"/>
      <c r="O25" s="89" t="str">
        <f t="shared" si="11"/>
        <v/>
      </c>
      <c r="P25" s="105" t="str">
        <f t="shared" si="12"/>
        <v/>
      </c>
    </row>
    <row r="26" spans="1:16" ht="12" customHeight="1" x14ac:dyDescent="0.25">
      <c r="A26" s="395"/>
      <c r="B26" s="396"/>
      <c r="C26" s="94" t="s">
        <v>44</v>
      </c>
      <c r="D26" s="84">
        <f t="shared" ref="D26:P26" si="13">SUM(D24:D25)</f>
        <v>0</v>
      </c>
      <c r="E26" s="84">
        <f t="shared" si="13"/>
        <v>0</v>
      </c>
      <c r="F26" s="84">
        <f t="shared" si="13"/>
        <v>0</v>
      </c>
      <c r="G26" s="84">
        <f t="shared" si="13"/>
        <v>0</v>
      </c>
      <c r="H26" s="84">
        <f t="shared" si="13"/>
        <v>0</v>
      </c>
      <c r="I26" s="84">
        <f t="shared" si="13"/>
        <v>0</v>
      </c>
      <c r="J26" s="84">
        <f t="shared" si="13"/>
        <v>0</v>
      </c>
      <c r="K26" s="84">
        <f t="shared" si="13"/>
        <v>0</v>
      </c>
      <c r="L26" s="84">
        <f t="shared" si="13"/>
        <v>0</v>
      </c>
      <c r="M26" s="84">
        <f t="shared" si="13"/>
        <v>0</v>
      </c>
      <c r="N26" s="84">
        <f t="shared" si="13"/>
        <v>0</v>
      </c>
      <c r="O26" s="84">
        <f t="shared" si="13"/>
        <v>0</v>
      </c>
      <c r="P26" s="100">
        <f t="shared" si="13"/>
        <v>0</v>
      </c>
    </row>
    <row r="27" spans="1:16" ht="12" customHeight="1" x14ac:dyDescent="0.25">
      <c r="A27" s="395" t="str">
        <f>IF('EŠ-1-og_ŠGP'!A16="","",'EŠ-1-og_ŠGP'!A16)</f>
        <v/>
      </c>
      <c r="B27" s="396">
        <f>'EŠ-1-og_ŠGP'!G16</f>
        <v>0</v>
      </c>
      <c r="C27" s="95" t="s">
        <v>42</v>
      </c>
      <c r="D27" s="104"/>
      <c r="E27" s="104"/>
      <c r="F27" s="104"/>
      <c r="G27" s="104"/>
      <c r="H27" s="104"/>
      <c r="I27" s="104"/>
      <c r="J27" s="86">
        <f t="shared" ref="J27" si="14">SUM(D27:I27)</f>
        <v>0</v>
      </c>
      <c r="K27" s="104"/>
      <c r="L27" s="104"/>
      <c r="M27" s="104"/>
      <c r="N27" s="104"/>
      <c r="O27" s="89" t="str">
        <f t="shared" ref="O27:O28" si="15">IF((L27-M27-N27)&lt;=0,"",L27-M27-N27)</f>
        <v/>
      </c>
      <c r="P27" s="105" t="str">
        <f t="shared" ref="P27:P28" si="16">IF((L27-M27-N27)&gt;=0,"",L27-M27-N27)</f>
        <v/>
      </c>
    </row>
    <row r="28" spans="1:16" ht="12" customHeight="1" x14ac:dyDescent="0.25">
      <c r="A28" s="395"/>
      <c r="B28" s="396"/>
      <c r="C28" s="94" t="s">
        <v>43</v>
      </c>
      <c r="D28" s="83"/>
      <c r="E28" s="83"/>
      <c r="F28" s="83"/>
      <c r="G28" s="83"/>
      <c r="H28" s="83"/>
      <c r="I28" s="83"/>
      <c r="J28" s="84">
        <f t="shared" si="0"/>
        <v>0</v>
      </c>
      <c r="K28" s="83"/>
      <c r="L28" s="83"/>
      <c r="M28" s="83"/>
      <c r="N28" s="83"/>
      <c r="O28" s="90" t="str">
        <f t="shared" si="15"/>
        <v/>
      </c>
      <c r="P28" s="97" t="str">
        <f t="shared" si="16"/>
        <v/>
      </c>
    </row>
    <row r="29" spans="1:16" ht="12" customHeight="1" x14ac:dyDescent="0.25">
      <c r="A29" s="395"/>
      <c r="B29" s="396"/>
      <c r="C29" s="95" t="s">
        <v>44</v>
      </c>
      <c r="D29" s="86">
        <f t="shared" ref="D29:I29" si="17">SUM(D27:D28)</f>
        <v>0</v>
      </c>
      <c r="E29" s="86">
        <f t="shared" si="17"/>
        <v>0</v>
      </c>
      <c r="F29" s="86">
        <f t="shared" si="17"/>
        <v>0</v>
      </c>
      <c r="G29" s="86">
        <f t="shared" si="17"/>
        <v>0</v>
      </c>
      <c r="H29" s="86">
        <f t="shared" si="17"/>
        <v>0</v>
      </c>
      <c r="I29" s="86">
        <f t="shared" si="17"/>
        <v>0</v>
      </c>
      <c r="J29" s="86">
        <f t="shared" ref="J29" si="18">SUM(J27:J28)</f>
        <v>0</v>
      </c>
      <c r="K29" s="86">
        <f t="shared" si="5"/>
        <v>0</v>
      </c>
      <c r="L29" s="86">
        <f t="shared" si="5"/>
        <v>0</v>
      </c>
      <c r="M29" s="86">
        <f t="shared" si="5"/>
        <v>0</v>
      </c>
      <c r="N29" s="86">
        <f t="shared" si="5"/>
        <v>0</v>
      </c>
      <c r="O29" s="86">
        <f t="shared" si="5"/>
        <v>0</v>
      </c>
      <c r="P29" s="98">
        <f t="shared" si="5"/>
        <v>0</v>
      </c>
    </row>
    <row r="30" spans="1:16" ht="12" customHeight="1" x14ac:dyDescent="0.25">
      <c r="A30" s="395" t="str">
        <f>IF('EŠ-1-og_ŠGP'!A17="","",'EŠ-1-og_ŠGP'!A17)</f>
        <v/>
      </c>
      <c r="B30" s="396">
        <f>'EŠ-1-og_ŠGP'!G17</f>
        <v>0</v>
      </c>
      <c r="C30" s="94" t="s">
        <v>42</v>
      </c>
      <c r="D30" s="83"/>
      <c r="E30" s="83"/>
      <c r="F30" s="83"/>
      <c r="G30" s="83"/>
      <c r="H30" s="83"/>
      <c r="I30" s="83"/>
      <c r="J30" s="84">
        <f t="shared" ref="J30" si="19">SUM(D30:I30)</f>
        <v>0</v>
      </c>
      <c r="K30" s="83"/>
      <c r="L30" s="83"/>
      <c r="M30" s="83"/>
      <c r="N30" s="83"/>
      <c r="O30" s="90" t="str">
        <f t="shared" ref="O30:O31" si="20">IF((L30-M30-N30)&lt;=0,"",L30-M30-N30)</f>
        <v/>
      </c>
      <c r="P30" s="97" t="str">
        <f t="shared" ref="P30:P31" si="21">IF((L30-M30-N30)&gt;=0,"",L30-M30-N30)</f>
        <v/>
      </c>
    </row>
    <row r="31" spans="1:16" ht="12" customHeight="1" x14ac:dyDescent="0.25">
      <c r="A31" s="395"/>
      <c r="B31" s="396"/>
      <c r="C31" s="95" t="s">
        <v>43</v>
      </c>
      <c r="D31" s="104"/>
      <c r="E31" s="104"/>
      <c r="F31" s="104"/>
      <c r="G31" s="104"/>
      <c r="H31" s="104"/>
      <c r="I31" s="104"/>
      <c r="J31" s="86">
        <f t="shared" si="0"/>
        <v>0</v>
      </c>
      <c r="K31" s="104"/>
      <c r="L31" s="104"/>
      <c r="M31" s="104"/>
      <c r="N31" s="104"/>
      <c r="O31" s="89" t="str">
        <f t="shared" si="20"/>
        <v/>
      </c>
      <c r="P31" s="105" t="str">
        <f t="shared" si="21"/>
        <v/>
      </c>
    </row>
    <row r="32" spans="1:16" ht="12" customHeight="1" x14ac:dyDescent="0.25">
      <c r="A32" s="395"/>
      <c r="B32" s="396"/>
      <c r="C32" s="94" t="s">
        <v>44</v>
      </c>
      <c r="D32" s="84">
        <f t="shared" ref="D32:I32" si="22">SUM(D30:D31)</f>
        <v>0</v>
      </c>
      <c r="E32" s="84">
        <f t="shared" si="22"/>
        <v>0</v>
      </c>
      <c r="F32" s="84">
        <f t="shared" si="22"/>
        <v>0</v>
      </c>
      <c r="G32" s="84">
        <f t="shared" si="22"/>
        <v>0</v>
      </c>
      <c r="H32" s="84">
        <f t="shared" si="22"/>
        <v>0</v>
      </c>
      <c r="I32" s="84">
        <f t="shared" si="22"/>
        <v>0</v>
      </c>
      <c r="J32" s="84">
        <f t="shared" ref="J32" si="23">SUM(J30:J31)</f>
        <v>0</v>
      </c>
      <c r="K32" s="84">
        <f t="shared" ref="K32:N32" si="24">SUM(K30:K31)</f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ref="O32:P32" si="25">SUM(O30:O31)</f>
        <v>0</v>
      </c>
      <c r="P32" s="100">
        <f t="shared" si="25"/>
        <v>0</v>
      </c>
    </row>
    <row r="33" spans="1:16" ht="12" customHeight="1" x14ac:dyDescent="0.25">
      <c r="A33" s="395" t="str">
        <f>IF('EŠ-1-og_ŠGP'!A18="","",'EŠ-1-og_ŠGP'!A18)</f>
        <v/>
      </c>
      <c r="B33" s="396">
        <f>'EŠ-1-og_ŠGP'!G18</f>
        <v>0</v>
      </c>
      <c r="C33" s="95" t="s">
        <v>42</v>
      </c>
      <c r="D33" s="104"/>
      <c r="E33" s="104"/>
      <c r="F33" s="104"/>
      <c r="G33" s="104"/>
      <c r="H33" s="104"/>
      <c r="I33" s="104"/>
      <c r="J33" s="86">
        <f t="shared" ref="J33" si="26">SUM(D33:I33)</f>
        <v>0</v>
      </c>
      <c r="K33" s="104"/>
      <c r="L33" s="104"/>
      <c r="M33" s="104"/>
      <c r="N33" s="104"/>
      <c r="O33" s="89" t="str">
        <f t="shared" ref="O33:O34" si="27">IF((L33-M33-N33)&lt;=0,"",L33-M33-N33)</f>
        <v/>
      </c>
      <c r="P33" s="105" t="str">
        <f t="shared" ref="P33:P34" si="28">IF((L33-M33-N33)&gt;=0,"",L33-M33-N33)</f>
        <v/>
      </c>
    </row>
    <row r="34" spans="1:16" ht="12" customHeight="1" x14ac:dyDescent="0.25">
      <c r="A34" s="395"/>
      <c r="B34" s="396"/>
      <c r="C34" s="94" t="s">
        <v>43</v>
      </c>
      <c r="D34" s="83"/>
      <c r="E34" s="83"/>
      <c r="F34" s="83"/>
      <c r="G34" s="83"/>
      <c r="H34" s="83"/>
      <c r="I34" s="83"/>
      <c r="J34" s="84">
        <f t="shared" si="0"/>
        <v>0</v>
      </c>
      <c r="K34" s="83"/>
      <c r="L34" s="83"/>
      <c r="M34" s="83"/>
      <c r="N34" s="83"/>
      <c r="O34" s="90" t="str">
        <f t="shared" si="27"/>
        <v/>
      </c>
      <c r="P34" s="97" t="str">
        <f t="shared" si="28"/>
        <v/>
      </c>
    </row>
    <row r="35" spans="1:16" ht="12" customHeight="1" x14ac:dyDescent="0.25">
      <c r="A35" s="395"/>
      <c r="B35" s="396"/>
      <c r="C35" s="95" t="s">
        <v>44</v>
      </c>
      <c r="D35" s="86">
        <f t="shared" ref="D35:P35" si="29">SUM(D33:D34)</f>
        <v>0</v>
      </c>
      <c r="E35" s="86">
        <f t="shared" si="29"/>
        <v>0</v>
      </c>
      <c r="F35" s="86">
        <f t="shared" si="29"/>
        <v>0</v>
      </c>
      <c r="G35" s="86">
        <f t="shared" si="29"/>
        <v>0</v>
      </c>
      <c r="H35" s="86">
        <f t="shared" si="29"/>
        <v>0</v>
      </c>
      <c r="I35" s="86">
        <f t="shared" si="29"/>
        <v>0</v>
      </c>
      <c r="J35" s="86">
        <f t="shared" si="29"/>
        <v>0</v>
      </c>
      <c r="K35" s="86">
        <f t="shared" si="29"/>
        <v>0</v>
      </c>
      <c r="L35" s="86">
        <f t="shared" si="29"/>
        <v>0</v>
      </c>
      <c r="M35" s="86">
        <f t="shared" si="29"/>
        <v>0</v>
      </c>
      <c r="N35" s="86">
        <f t="shared" si="29"/>
        <v>0</v>
      </c>
      <c r="O35" s="86">
        <f t="shared" si="29"/>
        <v>0</v>
      </c>
      <c r="P35" s="98">
        <f t="shared" si="29"/>
        <v>0</v>
      </c>
    </row>
    <row r="36" spans="1:16" ht="12" customHeight="1" x14ac:dyDescent="0.25">
      <c r="A36" s="395" t="str">
        <f>IF('EŠ-1-og_ŠGP'!A19="","",'EŠ-1-og_ŠGP'!A19)</f>
        <v/>
      </c>
      <c r="B36" s="396">
        <f>'EŠ-1-og_ŠGP'!G19</f>
        <v>0</v>
      </c>
      <c r="C36" s="94" t="s">
        <v>42</v>
      </c>
      <c r="D36" s="83"/>
      <c r="E36" s="83"/>
      <c r="F36" s="83"/>
      <c r="G36" s="83"/>
      <c r="H36" s="83"/>
      <c r="I36" s="83"/>
      <c r="J36" s="84">
        <f t="shared" ref="J36" si="30">SUM(D36:I36)</f>
        <v>0</v>
      </c>
      <c r="K36" s="83"/>
      <c r="L36" s="83"/>
      <c r="M36" s="83"/>
      <c r="N36" s="83"/>
      <c r="O36" s="90" t="str">
        <f t="shared" ref="O36:O37" si="31">IF((L36-M36-N36)&lt;=0,"",L36-M36-N36)</f>
        <v/>
      </c>
      <c r="P36" s="97" t="str">
        <f t="shared" ref="P36:P37" si="32">IF((L36-M36-N36)&gt;=0,"",L36-M36-N36)</f>
        <v/>
      </c>
    </row>
    <row r="37" spans="1:16" ht="12" customHeight="1" x14ac:dyDescent="0.25">
      <c r="A37" s="395"/>
      <c r="B37" s="396"/>
      <c r="C37" s="95" t="s">
        <v>43</v>
      </c>
      <c r="D37" s="104"/>
      <c r="E37" s="104"/>
      <c r="F37" s="104"/>
      <c r="G37" s="104"/>
      <c r="H37" s="104"/>
      <c r="I37" s="104"/>
      <c r="J37" s="86">
        <f t="shared" si="0"/>
        <v>0</v>
      </c>
      <c r="K37" s="104"/>
      <c r="L37" s="104"/>
      <c r="M37" s="104"/>
      <c r="N37" s="104"/>
      <c r="O37" s="89" t="str">
        <f t="shared" si="31"/>
        <v/>
      </c>
      <c r="P37" s="105" t="str">
        <f t="shared" si="32"/>
        <v/>
      </c>
    </row>
    <row r="38" spans="1:16" ht="12" customHeight="1" x14ac:dyDescent="0.25">
      <c r="A38" s="395"/>
      <c r="B38" s="396"/>
      <c r="C38" s="94" t="s">
        <v>44</v>
      </c>
      <c r="D38" s="84">
        <f t="shared" ref="D38:P38" si="33">SUM(D36:D37)</f>
        <v>0</v>
      </c>
      <c r="E38" s="84">
        <f t="shared" si="33"/>
        <v>0</v>
      </c>
      <c r="F38" s="84">
        <f t="shared" si="33"/>
        <v>0</v>
      </c>
      <c r="G38" s="84">
        <f t="shared" si="33"/>
        <v>0</v>
      </c>
      <c r="H38" s="84">
        <f t="shared" si="33"/>
        <v>0</v>
      </c>
      <c r="I38" s="84">
        <f t="shared" si="33"/>
        <v>0</v>
      </c>
      <c r="J38" s="84">
        <f t="shared" si="33"/>
        <v>0</v>
      </c>
      <c r="K38" s="84">
        <f t="shared" si="33"/>
        <v>0</v>
      </c>
      <c r="L38" s="84">
        <f t="shared" si="33"/>
        <v>0</v>
      </c>
      <c r="M38" s="84">
        <f t="shared" si="33"/>
        <v>0</v>
      </c>
      <c r="N38" s="84">
        <f t="shared" si="33"/>
        <v>0</v>
      </c>
      <c r="O38" s="84">
        <f t="shared" si="33"/>
        <v>0</v>
      </c>
      <c r="P38" s="100">
        <f t="shared" si="33"/>
        <v>0</v>
      </c>
    </row>
    <row r="39" spans="1:16" ht="12" customHeight="1" x14ac:dyDescent="0.25">
      <c r="A39" s="395" t="str">
        <f>IF('EŠ-1-og_ŠGP'!A20="","",'EŠ-1-og_ŠGP'!A20)</f>
        <v/>
      </c>
      <c r="B39" s="396">
        <f>'EŠ-1-og_ŠGP'!G20</f>
        <v>0</v>
      </c>
      <c r="C39" s="95" t="s">
        <v>42</v>
      </c>
      <c r="D39" s="104"/>
      <c r="E39" s="104"/>
      <c r="F39" s="104"/>
      <c r="G39" s="104"/>
      <c r="H39" s="104"/>
      <c r="I39" s="104"/>
      <c r="J39" s="86">
        <f t="shared" ref="J39" si="34">SUM(D39:I39)</f>
        <v>0</v>
      </c>
      <c r="K39" s="104"/>
      <c r="L39" s="104"/>
      <c r="M39" s="104"/>
      <c r="N39" s="104"/>
      <c r="O39" s="89" t="str">
        <f t="shared" ref="O39:O40" si="35">IF((L39-M39-N39)&lt;=0,"",L39-M39-N39)</f>
        <v/>
      </c>
      <c r="P39" s="105" t="str">
        <f t="shared" ref="P39:P40" si="36">IF((L39-M39-N39)&gt;=0,"",L39-M39-N39)</f>
        <v/>
      </c>
    </row>
    <row r="40" spans="1:16" ht="12" customHeight="1" x14ac:dyDescent="0.25">
      <c r="A40" s="395"/>
      <c r="B40" s="396"/>
      <c r="C40" s="94" t="s">
        <v>43</v>
      </c>
      <c r="D40" s="83"/>
      <c r="E40" s="83"/>
      <c r="F40" s="83"/>
      <c r="G40" s="83"/>
      <c r="H40" s="83"/>
      <c r="I40" s="83"/>
      <c r="J40" s="84">
        <f t="shared" si="0"/>
        <v>0</v>
      </c>
      <c r="K40" s="83"/>
      <c r="L40" s="83"/>
      <c r="M40" s="83"/>
      <c r="N40" s="83"/>
      <c r="O40" s="90" t="str">
        <f t="shared" si="35"/>
        <v/>
      </c>
      <c r="P40" s="97" t="str">
        <f t="shared" si="36"/>
        <v/>
      </c>
    </row>
    <row r="41" spans="1:16" ht="12" customHeight="1" x14ac:dyDescent="0.25">
      <c r="A41" s="395"/>
      <c r="B41" s="396"/>
      <c r="C41" s="95" t="s">
        <v>44</v>
      </c>
      <c r="D41" s="86">
        <f t="shared" ref="D41:P41" si="37">SUM(D39:D40)</f>
        <v>0</v>
      </c>
      <c r="E41" s="86">
        <f t="shared" si="37"/>
        <v>0</v>
      </c>
      <c r="F41" s="86">
        <f t="shared" si="37"/>
        <v>0</v>
      </c>
      <c r="G41" s="86">
        <f t="shared" si="37"/>
        <v>0</v>
      </c>
      <c r="H41" s="86">
        <f t="shared" si="37"/>
        <v>0</v>
      </c>
      <c r="I41" s="86">
        <f t="shared" si="37"/>
        <v>0</v>
      </c>
      <c r="J41" s="86">
        <f t="shared" ref="J41" si="38">SUM(J39:J40)</f>
        <v>0</v>
      </c>
      <c r="K41" s="86">
        <f t="shared" si="37"/>
        <v>0</v>
      </c>
      <c r="L41" s="86">
        <f t="shared" si="37"/>
        <v>0</v>
      </c>
      <c r="M41" s="86">
        <f t="shared" si="37"/>
        <v>0</v>
      </c>
      <c r="N41" s="86">
        <f t="shared" si="37"/>
        <v>0</v>
      </c>
      <c r="O41" s="86">
        <f t="shared" si="37"/>
        <v>0</v>
      </c>
      <c r="P41" s="98">
        <f t="shared" si="37"/>
        <v>0</v>
      </c>
    </row>
    <row r="42" spans="1:16" ht="12" customHeight="1" x14ac:dyDescent="0.25">
      <c r="A42" s="395" t="str">
        <f>IF('EŠ-1-og_ŠGP'!A21="","",'EŠ-1-og_ŠGP'!A21)</f>
        <v/>
      </c>
      <c r="B42" s="396">
        <f>'EŠ-1-og_ŠGP'!G21</f>
        <v>0</v>
      </c>
      <c r="C42" s="94" t="s">
        <v>42</v>
      </c>
      <c r="D42" s="83"/>
      <c r="E42" s="83"/>
      <c r="F42" s="83"/>
      <c r="G42" s="83"/>
      <c r="H42" s="83"/>
      <c r="I42" s="83"/>
      <c r="J42" s="84">
        <f t="shared" ref="J42" si="39">SUM(D42:I42)</f>
        <v>0</v>
      </c>
      <c r="K42" s="83"/>
      <c r="L42" s="83"/>
      <c r="M42" s="83"/>
      <c r="N42" s="83"/>
      <c r="O42" s="90" t="str">
        <f t="shared" ref="O42:O43" si="40">IF((L42-M42-N42)&lt;=0,"",L42-M42-N42)</f>
        <v/>
      </c>
      <c r="P42" s="97" t="str">
        <f t="shared" ref="P42:P43" si="41">IF((L42-M42-N42)&gt;=0,"",L42-M42-N42)</f>
        <v/>
      </c>
    </row>
    <row r="43" spans="1:16" ht="12" customHeight="1" x14ac:dyDescent="0.25">
      <c r="A43" s="395"/>
      <c r="B43" s="396"/>
      <c r="C43" s="95" t="s">
        <v>43</v>
      </c>
      <c r="D43" s="104"/>
      <c r="E43" s="104"/>
      <c r="F43" s="104"/>
      <c r="G43" s="104"/>
      <c r="H43" s="104"/>
      <c r="I43" s="104"/>
      <c r="J43" s="86">
        <f t="shared" ref="J43" si="42">SUM(D43:I43)</f>
        <v>0</v>
      </c>
      <c r="K43" s="104"/>
      <c r="L43" s="104"/>
      <c r="M43" s="104"/>
      <c r="N43" s="104"/>
      <c r="O43" s="89" t="str">
        <f t="shared" si="40"/>
        <v/>
      </c>
      <c r="P43" s="105" t="str">
        <f t="shared" si="41"/>
        <v/>
      </c>
    </row>
    <row r="44" spans="1:16" ht="12" customHeight="1" x14ac:dyDescent="0.25">
      <c r="A44" s="395"/>
      <c r="B44" s="396"/>
      <c r="C44" s="94" t="s">
        <v>44</v>
      </c>
      <c r="D44" s="84">
        <f t="shared" ref="D44:P50" si="43">SUM(D42:D43)</f>
        <v>0</v>
      </c>
      <c r="E44" s="84">
        <f t="shared" si="43"/>
        <v>0</v>
      </c>
      <c r="F44" s="84">
        <f t="shared" si="43"/>
        <v>0</v>
      </c>
      <c r="G44" s="84">
        <f t="shared" si="43"/>
        <v>0</v>
      </c>
      <c r="H44" s="84">
        <f t="shared" si="43"/>
        <v>0</v>
      </c>
      <c r="I44" s="84">
        <f t="shared" si="43"/>
        <v>0</v>
      </c>
      <c r="J44" s="84">
        <f t="shared" si="43"/>
        <v>0</v>
      </c>
      <c r="K44" s="84">
        <f t="shared" si="43"/>
        <v>0</v>
      </c>
      <c r="L44" s="84">
        <f t="shared" si="43"/>
        <v>0</v>
      </c>
      <c r="M44" s="84">
        <f t="shared" si="43"/>
        <v>0</v>
      </c>
      <c r="N44" s="84">
        <f t="shared" si="43"/>
        <v>0</v>
      </c>
      <c r="O44" s="84">
        <f t="shared" si="43"/>
        <v>0</v>
      </c>
      <c r="P44" s="100">
        <f t="shared" si="43"/>
        <v>0</v>
      </c>
    </row>
    <row r="45" spans="1:16" ht="12" customHeight="1" x14ac:dyDescent="0.25">
      <c r="A45" s="395" t="str">
        <f>IF('EŠ-1-og_ŠGP'!A22="","",'EŠ-1-og_ŠGP'!A22)</f>
        <v/>
      </c>
      <c r="B45" s="396">
        <f>'EŠ-1-og_ŠGP'!G22</f>
        <v>0</v>
      </c>
      <c r="C45" s="95" t="s">
        <v>42</v>
      </c>
      <c r="D45" s="104"/>
      <c r="E45" s="104"/>
      <c r="F45" s="104"/>
      <c r="G45" s="104"/>
      <c r="H45" s="104"/>
      <c r="I45" s="104"/>
      <c r="J45" s="86">
        <f t="shared" ref="J45" si="44">SUM(D45:I45)</f>
        <v>0</v>
      </c>
      <c r="K45" s="104"/>
      <c r="L45" s="104"/>
      <c r="M45" s="104"/>
      <c r="N45" s="104"/>
      <c r="O45" s="89" t="str">
        <f t="shared" ref="O45:O46" si="45">IF((L45-M45-N45)&lt;=0,"",L45-M45-N45)</f>
        <v/>
      </c>
      <c r="P45" s="105" t="str">
        <f t="shared" ref="P45:P46" si="46">IF((L45-M45-N45)&gt;=0,"",L45-M45-N45)</f>
        <v/>
      </c>
    </row>
    <row r="46" spans="1:16" ht="12" customHeight="1" x14ac:dyDescent="0.25">
      <c r="A46" s="395"/>
      <c r="B46" s="396"/>
      <c r="C46" s="94" t="s">
        <v>43</v>
      </c>
      <c r="D46" s="83"/>
      <c r="E46" s="83"/>
      <c r="F46" s="83"/>
      <c r="G46" s="83"/>
      <c r="H46" s="83"/>
      <c r="I46" s="83"/>
      <c r="J46" s="84">
        <f t="shared" ref="J46" si="47">SUM(D46:I46)</f>
        <v>0</v>
      </c>
      <c r="K46" s="83"/>
      <c r="L46" s="83"/>
      <c r="M46" s="83"/>
      <c r="N46" s="83"/>
      <c r="O46" s="90" t="str">
        <f t="shared" si="45"/>
        <v/>
      </c>
      <c r="P46" s="97" t="str">
        <f t="shared" si="46"/>
        <v/>
      </c>
    </row>
    <row r="47" spans="1:16" ht="12" customHeight="1" x14ac:dyDescent="0.25">
      <c r="A47" s="395"/>
      <c r="B47" s="396"/>
      <c r="C47" s="95" t="s">
        <v>44</v>
      </c>
      <c r="D47" s="86">
        <f t="shared" ref="D47:I47" si="48">SUM(D45:D46)</f>
        <v>0</v>
      </c>
      <c r="E47" s="86">
        <f t="shared" si="48"/>
        <v>0</v>
      </c>
      <c r="F47" s="86">
        <f t="shared" si="48"/>
        <v>0</v>
      </c>
      <c r="G47" s="86">
        <f t="shared" si="48"/>
        <v>0</v>
      </c>
      <c r="H47" s="86">
        <f t="shared" si="48"/>
        <v>0</v>
      </c>
      <c r="I47" s="86">
        <f t="shared" si="48"/>
        <v>0</v>
      </c>
      <c r="J47" s="86">
        <f t="shared" si="43"/>
        <v>0</v>
      </c>
      <c r="K47" s="86">
        <f t="shared" si="43"/>
        <v>0</v>
      </c>
      <c r="L47" s="86">
        <f t="shared" si="43"/>
        <v>0</v>
      </c>
      <c r="M47" s="86">
        <f t="shared" si="43"/>
        <v>0</v>
      </c>
      <c r="N47" s="86">
        <f t="shared" si="43"/>
        <v>0</v>
      </c>
      <c r="O47" s="86">
        <f t="shared" si="43"/>
        <v>0</v>
      </c>
      <c r="P47" s="98">
        <f t="shared" si="43"/>
        <v>0</v>
      </c>
    </row>
    <row r="48" spans="1:16" ht="12" customHeight="1" x14ac:dyDescent="0.25">
      <c r="A48" s="395" t="str">
        <f>IF('EŠ-1-og_ŠGP'!A23="","",'EŠ-1-og_ŠGP'!A23)</f>
        <v/>
      </c>
      <c r="B48" s="396">
        <f>'EŠ-1-og_ŠGP'!G23</f>
        <v>0</v>
      </c>
      <c r="C48" s="94" t="s">
        <v>42</v>
      </c>
      <c r="D48" s="83"/>
      <c r="E48" s="83"/>
      <c r="F48" s="83"/>
      <c r="G48" s="83"/>
      <c r="H48" s="83"/>
      <c r="I48" s="83"/>
      <c r="J48" s="84">
        <f t="shared" ref="J48" si="49">SUM(D48:I48)</f>
        <v>0</v>
      </c>
      <c r="K48" s="83"/>
      <c r="L48" s="83"/>
      <c r="M48" s="83"/>
      <c r="N48" s="83"/>
      <c r="O48" s="90" t="str">
        <f t="shared" ref="O48:O49" si="50">IF((L48-M48-N48)&lt;=0,"",L48-M48-N48)</f>
        <v/>
      </c>
      <c r="P48" s="97" t="str">
        <f t="shared" ref="P48:P49" si="51">IF((L48-M48-N48)&gt;=0,"",L48-M48-N48)</f>
        <v/>
      </c>
    </row>
    <row r="49" spans="1:27" ht="12" customHeight="1" x14ac:dyDescent="0.25">
      <c r="A49" s="395"/>
      <c r="B49" s="396"/>
      <c r="C49" s="95" t="s">
        <v>43</v>
      </c>
      <c r="D49" s="104"/>
      <c r="E49" s="104"/>
      <c r="F49" s="104"/>
      <c r="G49" s="104"/>
      <c r="H49" s="104"/>
      <c r="I49" s="104"/>
      <c r="J49" s="86">
        <f t="shared" ref="J49" si="52">SUM(D49:I49)</f>
        <v>0</v>
      </c>
      <c r="K49" s="104"/>
      <c r="L49" s="104"/>
      <c r="M49" s="104"/>
      <c r="N49" s="104"/>
      <c r="O49" s="89" t="str">
        <f t="shared" si="50"/>
        <v/>
      </c>
      <c r="P49" s="105" t="str">
        <f t="shared" si="51"/>
        <v/>
      </c>
    </row>
    <row r="50" spans="1:27" ht="12" customHeight="1" x14ac:dyDescent="0.25">
      <c r="A50" s="395"/>
      <c r="B50" s="396"/>
      <c r="C50" s="94" t="s">
        <v>44</v>
      </c>
      <c r="D50" s="84">
        <f t="shared" ref="D50:I50" si="53">SUM(D48:D49)</f>
        <v>0</v>
      </c>
      <c r="E50" s="84">
        <f t="shared" si="53"/>
        <v>0</v>
      </c>
      <c r="F50" s="84">
        <f t="shared" si="53"/>
        <v>0</v>
      </c>
      <c r="G50" s="84">
        <f t="shared" si="53"/>
        <v>0</v>
      </c>
      <c r="H50" s="84">
        <f t="shared" si="53"/>
        <v>0</v>
      </c>
      <c r="I50" s="84">
        <f t="shared" si="53"/>
        <v>0</v>
      </c>
      <c r="J50" s="84">
        <f t="shared" si="43"/>
        <v>0</v>
      </c>
      <c r="K50" s="84">
        <f t="shared" si="43"/>
        <v>0</v>
      </c>
      <c r="L50" s="84">
        <f t="shared" si="43"/>
        <v>0</v>
      </c>
      <c r="M50" s="84">
        <f t="shared" si="43"/>
        <v>0</v>
      </c>
      <c r="N50" s="84">
        <f t="shared" si="43"/>
        <v>0</v>
      </c>
      <c r="O50" s="84">
        <f t="shared" si="43"/>
        <v>0</v>
      </c>
      <c r="P50" s="100">
        <f t="shared" si="43"/>
        <v>0</v>
      </c>
    </row>
    <row r="51" spans="1:27" ht="12" customHeight="1" x14ac:dyDescent="0.25">
      <c r="A51" s="401" t="str">
        <f>IF('EŠ-1-og_ŠGP'!A24="","",'EŠ-1-og_ŠGP'!A24)</f>
        <v/>
      </c>
      <c r="B51" s="396">
        <f>'EŠ-1-og_ŠGP'!G24</f>
        <v>0</v>
      </c>
      <c r="C51" s="96" t="s">
        <v>42</v>
      </c>
      <c r="D51" s="104"/>
      <c r="E51" s="104"/>
      <c r="F51" s="104"/>
      <c r="G51" s="104"/>
      <c r="H51" s="104"/>
      <c r="I51" s="104"/>
      <c r="J51" s="86">
        <f t="shared" ref="J51" si="54">SUM(D51:I51)</f>
        <v>0</v>
      </c>
      <c r="K51" s="104"/>
      <c r="L51" s="104"/>
      <c r="M51" s="104"/>
      <c r="N51" s="104"/>
      <c r="O51" s="89" t="str">
        <f t="shared" ref="O51:O52" si="55">IF((L51-M51-N51)&lt;=0,"",L51-M51-N51)</f>
        <v/>
      </c>
      <c r="P51" s="105" t="str">
        <f t="shared" ref="P51:P52" si="56">IF((L51-M51-N51)&gt;=0,"",L51-M51-N51)</f>
        <v/>
      </c>
    </row>
    <row r="52" spans="1:27" ht="12" customHeight="1" x14ac:dyDescent="0.25">
      <c r="A52" s="401"/>
      <c r="B52" s="396"/>
      <c r="C52" s="101" t="s">
        <v>43</v>
      </c>
      <c r="D52" s="83"/>
      <c r="E52" s="83"/>
      <c r="F52" s="83"/>
      <c r="G52" s="83"/>
      <c r="H52" s="83"/>
      <c r="I52" s="83"/>
      <c r="J52" s="84">
        <f t="shared" si="0"/>
        <v>0</v>
      </c>
      <c r="K52" s="83"/>
      <c r="L52" s="83"/>
      <c r="M52" s="83"/>
      <c r="N52" s="83"/>
      <c r="O52" s="90" t="str">
        <f t="shared" si="55"/>
        <v/>
      </c>
      <c r="P52" s="97" t="str">
        <f t="shared" si="56"/>
        <v/>
      </c>
    </row>
    <row r="53" spans="1:27" ht="12" customHeight="1" x14ac:dyDescent="0.25">
      <c r="A53" s="401"/>
      <c r="B53" s="396"/>
      <c r="C53" s="96" t="s">
        <v>44</v>
      </c>
      <c r="D53" s="86">
        <f t="shared" ref="D53:I53" si="57">SUM(D51:D52)</f>
        <v>0</v>
      </c>
      <c r="E53" s="86">
        <f t="shared" si="57"/>
        <v>0</v>
      </c>
      <c r="F53" s="86">
        <f t="shared" si="57"/>
        <v>0</v>
      </c>
      <c r="G53" s="86">
        <f t="shared" si="57"/>
        <v>0</v>
      </c>
      <c r="H53" s="86">
        <f t="shared" si="57"/>
        <v>0</v>
      </c>
      <c r="I53" s="86">
        <f t="shared" si="57"/>
        <v>0</v>
      </c>
      <c r="J53" s="86">
        <f t="shared" ref="J53" si="58">SUM(J51:J52)</f>
        <v>0</v>
      </c>
      <c r="K53" s="86">
        <f t="shared" ref="K53:P53" si="59">SUM(K51:K52)</f>
        <v>0</v>
      </c>
      <c r="L53" s="86">
        <f t="shared" si="59"/>
        <v>0</v>
      </c>
      <c r="M53" s="86">
        <f t="shared" si="59"/>
        <v>0</v>
      </c>
      <c r="N53" s="86">
        <f t="shared" si="59"/>
        <v>0</v>
      </c>
      <c r="O53" s="86">
        <f t="shared" si="59"/>
        <v>0</v>
      </c>
      <c r="P53" s="98">
        <f t="shared" si="59"/>
        <v>0</v>
      </c>
    </row>
    <row r="54" spans="1:27" ht="12" customHeight="1" x14ac:dyDescent="0.25">
      <c r="A54" s="400" t="s">
        <v>218</v>
      </c>
      <c r="B54" s="396">
        <f>SUM(B15:B53)</f>
        <v>0</v>
      </c>
      <c r="C54" s="94" t="s">
        <v>42</v>
      </c>
      <c r="D54" s="84">
        <f>SUM(D15,D18,D21,D24,D27,D30,D33,D36,D39,D42,D45,D48,D51)</f>
        <v>0</v>
      </c>
      <c r="E54" s="84">
        <f t="shared" ref="E54:P55" si="60">SUM(E15,E18,E21,E24,E27,E30,E33,E36,E39,E42,E45,E48,E51)</f>
        <v>0</v>
      </c>
      <c r="F54" s="84">
        <f t="shared" si="60"/>
        <v>0</v>
      </c>
      <c r="G54" s="84">
        <f t="shared" si="60"/>
        <v>0</v>
      </c>
      <c r="H54" s="84">
        <f t="shared" si="60"/>
        <v>0</v>
      </c>
      <c r="I54" s="84">
        <f t="shared" si="60"/>
        <v>0</v>
      </c>
      <c r="J54" s="84">
        <f>SUM(J15,J18,J21,J24,J27,J30,J33,J36,J39,J42,J45,J48,J51)</f>
        <v>0</v>
      </c>
      <c r="K54" s="84">
        <f t="shared" si="60"/>
        <v>0</v>
      </c>
      <c r="L54" s="84">
        <f t="shared" si="60"/>
        <v>0</v>
      </c>
      <c r="M54" s="84">
        <f t="shared" si="60"/>
        <v>0</v>
      </c>
      <c r="N54" s="84">
        <f t="shared" si="60"/>
        <v>0</v>
      </c>
      <c r="O54" s="84">
        <f t="shared" si="60"/>
        <v>0</v>
      </c>
      <c r="P54" s="119">
        <f t="shared" si="60"/>
        <v>0</v>
      </c>
    </row>
    <row r="55" spans="1:27" ht="12" customHeight="1" x14ac:dyDescent="0.25">
      <c r="A55" s="400"/>
      <c r="B55" s="396"/>
      <c r="C55" s="95" t="s">
        <v>43</v>
      </c>
      <c r="D55" s="86">
        <f>SUM(D16,D19,D22,D25,D28,D31,D34,D37,D40,D43,D46,D49,D52)</f>
        <v>0</v>
      </c>
      <c r="E55" s="86">
        <f t="shared" si="60"/>
        <v>0</v>
      </c>
      <c r="F55" s="86">
        <f t="shared" si="60"/>
        <v>0</v>
      </c>
      <c r="G55" s="86">
        <f t="shared" si="60"/>
        <v>0</v>
      </c>
      <c r="H55" s="86">
        <f t="shared" si="60"/>
        <v>0</v>
      </c>
      <c r="I55" s="86">
        <f t="shared" si="60"/>
        <v>0</v>
      </c>
      <c r="J55" s="86">
        <f t="shared" si="60"/>
        <v>0</v>
      </c>
      <c r="K55" s="86">
        <f t="shared" si="60"/>
        <v>0</v>
      </c>
      <c r="L55" s="86">
        <f t="shared" si="60"/>
        <v>0</v>
      </c>
      <c r="M55" s="86">
        <f t="shared" si="60"/>
        <v>0</v>
      </c>
      <c r="N55" s="86">
        <f t="shared" si="60"/>
        <v>0</v>
      </c>
      <c r="O55" s="86">
        <f t="shared" si="60"/>
        <v>0</v>
      </c>
      <c r="P55" s="116">
        <f t="shared" si="60"/>
        <v>0</v>
      </c>
    </row>
    <row r="56" spans="1:27" ht="12" customHeight="1" x14ac:dyDescent="0.25">
      <c r="A56" s="400"/>
      <c r="B56" s="396"/>
      <c r="C56" s="373" t="s">
        <v>44</v>
      </c>
      <c r="D56" s="374">
        <f>SUM(D54:D55)</f>
        <v>0</v>
      </c>
      <c r="E56" s="374">
        <f t="shared" ref="E56:P56" si="61">SUM(E54:E55)</f>
        <v>0</v>
      </c>
      <c r="F56" s="374">
        <f t="shared" si="61"/>
        <v>0</v>
      </c>
      <c r="G56" s="374">
        <f t="shared" si="61"/>
        <v>0</v>
      </c>
      <c r="H56" s="374">
        <f t="shared" si="61"/>
        <v>0</v>
      </c>
      <c r="I56" s="374">
        <f t="shared" si="61"/>
        <v>0</v>
      </c>
      <c r="J56" s="374">
        <f t="shared" si="61"/>
        <v>0</v>
      </c>
      <c r="K56" s="374">
        <f t="shared" si="61"/>
        <v>0</v>
      </c>
      <c r="L56" s="374">
        <f t="shared" si="61"/>
        <v>0</v>
      </c>
      <c r="M56" s="374">
        <f t="shared" si="61"/>
        <v>0</v>
      </c>
      <c r="N56" s="374">
        <f t="shared" si="61"/>
        <v>0</v>
      </c>
      <c r="O56" s="374">
        <f t="shared" si="61"/>
        <v>0</v>
      </c>
      <c r="P56" s="372">
        <f t="shared" si="61"/>
        <v>0</v>
      </c>
    </row>
    <row r="59" spans="1:27" x14ac:dyDescent="0.25">
      <c r="A59" s="61"/>
      <c r="B59" s="282"/>
      <c r="C59" s="339" t="s">
        <v>284</v>
      </c>
      <c r="D59" s="340" t="str">
        <f>'EŠ-1-og_ŠGP'!E37</f>
        <v>_______. godine</v>
      </c>
      <c r="E59" s="340"/>
      <c r="F59" s="340"/>
      <c r="G59" s="341"/>
      <c r="H59" s="342" t="s">
        <v>285</v>
      </c>
      <c r="I59" s="343"/>
      <c r="J59" s="283"/>
      <c r="K59" s="344" t="s">
        <v>286</v>
      </c>
      <c r="L59" s="340" t="str">
        <f>'EŠ-1-og_ŠGP'!S37</f>
        <v>__________________________</v>
      </c>
      <c r="M59" s="45"/>
      <c r="N59" s="283"/>
      <c r="O59" s="72"/>
      <c r="P59" s="330"/>
      <c r="W59" s="332"/>
      <c r="X59" s="61"/>
      <c r="Y59" s="61"/>
      <c r="Z59" s="61"/>
      <c r="AA59" s="61"/>
    </row>
  </sheetData>
  <sheetProtection password="C9E9" sheet="1" formatCells="0" formatColumns="0" formatRows="0" selectLockedCells="1"/>
  <mergeCells count="42">
    <mergeCell ref="A48:A50"/>
    <mergeCell ref="B48:B50"/>
    <mergeCell ref="A54:A56"/>
    <mergeCell ref="B54:B56"/>
    <mergeCell ref="A30:A32"/>
    <mergeCell ref="B30:B32"/>
    <mergeCell ref="A51:A53"/>
    <mergeCell ref="B51:B53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1:P1"/>
    <mergeCell ref="A24:A26"/>
    <mergeCell ref="B24:B26"/>
    <mergeCell ref="A27:A29"/>
    <mergeCell ref="B27:B29"/>
    <mergeCell ref="P9:P12"/>
    <mergeCell ref="M11:M12"/>
    <mergeCell ref="N11:N12"/>
    <mergeCell ref="D9:J9"/>
    <mergeCell ref="K9:K12"/>
    <mergeCell ref="L9:L12"/>
    <mergeCell ref="M9:N10"/>
    <mergeCell ref="D10:J11"/>
    <mergeCell ref="A18:A20"/>
    <mergeCell ref="O9:O12"/>
    <mergeCell ref="A9:A13"/>
    <mergeCell ref="B9:B13"/>
    <mergeCell ref="C9:C13"/>
    <mergeCell ref="D13:P13"/>
    <mergeCell ref="A21:A23"/>
    <mergeCell ref="B21:B23"/>
    <mergeCell ref="A15:A17"/>
    <mergeCell ref="B15:B17"/>
    <mergeCell ref="B18:B20"/>
  </mergeCells>
  <dataValidations disablePrompts="1" count="1">
    <dataValidation type="custom" allowBlank="1" showInputMessage="1" showErrorMessage="1" prompt="Izračun automatski" sqref="C20 C17 C26 C23 C38 C35 C32 C53 C29 C41 C44 C47 C50">
      <formula1>SUM(C15:C16)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1" manualBreakCount="1">
    <brk id="41" max="16383" man="1"/>
  </rowBreaks>
  <ignoredErrors>
    <ignoredError sqref="E12" twoDigitTextYear="1"/>
    <ignoredError sqref="A14" numberStoredAsText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36"/>
  <sheetViews>
    <sheetView showGridLines="0" zoomScale="130" zoomScaleNormal="130" zoomScaleSheetLayoutView="100" workbookViewId="0">
      <selection activeCell="B16" sqref="B16"/>
    </sheetView>
  </sheetViews>
  <sheetFormatPr defaultRowHeight="15" x14ac:dyDescent="0.25"/>
  <cols>
    <col min="1" max="1" width="16.28515625" style="45" customWidth="1"/>
    <col min="2" max="2" width="7.28515625" style="45" customWidth="1"/>
    <col min="3" max="4" width="7.85546875" style="45" customWidth="1"/>
    <col min="5" max="5" width="8.140625" style="45" customWidth="1"/>
    <col min="6" max="6" width="7.28515625" style="45" customWidth="1"/>
    <col min="7" max="7" width="8.42578125" style="45" customWidth="1"/>
    <col min="8" max="8" width="8.85546875" style="45" customWidth="1"/>
    <col min="9" max="9" width="9.140625" style="45" customWidth="1"/>
    <col min="10" max="10" width="10.5703125" style="45" customWidth="1"/>
    <col min="11" max="11" width="9.5703125" style="45" customWidth="1"/>
    <col min="12" max="12" width="8.28515625" style="45" customWidth="1"/>
    <col min="13" max="13" width="9.42578125" style="45" customWidth="1"/>
    <col min="14" max="14" width="8" style="180" customWidth="1"/>
    <col min="15" max="15" width="9.140625" style="45"/>
    <col min="16" max="20" width="9.140625" style="111"/>
  </cols>
  <sheetData>
    <row r="1" spans="1:14" ht="12.75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ht="12.75" customHeight="1" x14ac:dyDescent="0.25">
      <c r="A2" s="179" t="s">
        <v>295</v>
      </c>
    </row>
    <row r="3" spans="1:14" ht="12.75" customHeight="1" x14ac:dyDescent="0.25">
      <c r="A3" s="67" t="s">
        <v>260</v>
      </c>
      <c r="C3" s="187"/>
      <c r="E3" s="187"/>
      <c r="F3" s="402" t="s">
        <v>62</v>
      </c>
      <c r="G3" s="402"/>
      <c r="H3" s="402"/>
      <c r="I3" s="402"/>
      <c r="J3" s="187"/>
      <c r="K3" s="187"/>
    </row>
    <row r="4" spans="1:14" ht="12.75" customHeight="1" x14ac:dyDescent="0.25"/>
    <row r="5" spans="1:14" ht="12.75" customHeight="1" x14ac:dyDescent="0.25">
      <c r="A5" s="67" t="s">
        <v>46</v>
      </c>
      <c r="C5" s="67" t="str">
        <f>'EŠ-1-og_ŠGP'!C3</f>
        <v>31.12.20__. godine</v>
      </c>
    </row>
    <row r="6" spans="1:14" ht="12.75" customHeight="1" x14ac:dyDescent="0.25">
      <c r="A6" s="73" t="s">
        <v>213</v>
      </c>
      <c r="C6" s="106">
        <f>'EŠ-1-og_ŠGP'!C4</f>
        <v>0</v>
      </c>
    </row>
    <row r="7" spans="1:14" ht="12.75" customHeight="1" x14ac:dyDescent="0.25">
      <c r="A7" s="73" t="s">
        <v>214</v>
      </c>
      <c r="C7" s="106">
        <f>'EŠ-1-og_ŠGP'!C5</f>
        <v>0</v>
      </c>
    </row>
    <row r="8" spans="1:14" ht="12.75" customHeight="1" x14ac:dyDescent="0.25">
      <c r="A8" s="73" t="s">
        <v>215</v>
      </c>
      <c r="C8" s="106">
        <f>'EŠ-1-og_ŠGP'!C6</f>
        <v>0</v>
      </c>
    </row>
    <row r="9" spans="1:14" ht="14.25" customHeight="1" x14ac:dyDescent="0.25">
      <c r="A9" s="73" t="s">
        <v>216</v>
      </c>
      <c r="C9" s="106">
        <f>'EŠ-1-og_ŠGP'!C7</f>
        <v>0</v>
      </c>
      <c r="L9" s="181"/>
      <c r="M9" s="67"/>
    </row>
    <row r="10" spans="1:14" ht="14.25" customHeight="1" x14ac:dyDescent="0.25">
      <c r="B10" s="141"/>
      <c r="C10" s="141"/>
      <c r="D10" s="140"/>
      <c r="E10" s="141"/>
      <c r="F10" s="141"/>
      <c r="G10" s="141"/>
      <c r="H10" s="141"/>
      <c r="J10" s="178" t="s">
        <v>254</v>
      </c>
      <c r="K10" s="182">
        <f>'EŠ-1-og_ŠGP'!B25</f>
        <v>0</v>
      </c>
      <c r="L10" s="183" t="s">
        <v>47</v>
      </c>
      <c r="M10" s="140"/>
    </row>
    <row r="11" spans="1:14" ht="18.7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4" ht="13.1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4" ht="21" customHeight="1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4" ht="13.5" customHeight="1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4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4" ht="11.25" customHeight="1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ht="11.25" customHeight="1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ht="11.25" customHeight="1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ht="11.25" customHeight="1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ht="11.25" customHeight="1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ht="11.25" customHeight="1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ht="11.25" customHeight="1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ht="11.25" customHeight="1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ht="11.25" customHeight="1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" si="4">IF((J24-K24-L24)&gt;=0,"",J24-K24-L24)</f>
        <v/>
      </c>
    </row>
    <row r="25" spans="1:14" ht="11.25" customHeight="1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ref="N25:N31" si="6">IF((J25-K25-L25)&gt;=0,"",J25-K25-L25)</f>
        <v/>
      </c>
    </row>
    <row r="26" spans="1:14" ht="11.25" customHeight="1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6"/>
        <v/>
      </c>
    </row>
    <row r="27" spans="1:14" ht="11.25" customHeight="1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6"/>
        <v/>
      </c>
    </row>
    <row r="28" spans="1:14" ht="11.25" customHeight="1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6"/>
        <v/>
      </c>
    </row>
    <row r="29" spans="1:14" ht="11.25" customHeight="1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6"/>
        <v/>
      </c>
    </row>
    <row r="30" spans="1:14" ht="11.25" customHeight="1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6"/>
        <v/>
      </c>
    </row>
    <row r="31" spans="1:14" ht="11.25" customHeight="1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6"/>
        <v/>
      </c>
    </row>
    <row r="32" spans="1:14" ht="11.25" customHeight="1" x14ac:dyDescent="0.25">
      <c r="A32" s="196" t="s">
        <v>61</v>
      </c>
      <c r="B32" s="206">
        <f>SUM(B24:B31)</f>
        <v>0</v>
      </c>
      <c r="C32" s="206">
        <f t="shared" ref="C32:K32" si="7">SUM(C24:C31)</f>
        <v>0</v>
      </c>
      <c r="D32" s="206">
        <f t="shared" si="7"/>
        <v>0</v>
      </c>
      <c r="E32" s="206">
        <f t="shared" si="7"/>
        <v>0</v>
      </c>
      <c r="F32" s="206">
        <f t="shared" si="7"/>
        <v>0</v>
      </c>
      <c r="G32" s="206">
        <f t="shared" si="7"/>
        <v>0</v>
      </c>
      <c r="H32" s="206">
        <f t="shared" si="7"/>
        <v>0</v>
      </c>
      <c r="I32" s="207">
        <f t="shared" si="7"/>
        <v>0</v>
      </c>
      <c r="J32" s="207">
        <f t="shared" si="7"/>
        <v>0</v>
      </c>
      <c r="K32" s="207">
        <f t="shared" si="7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4" ht="11.25" customHeight="1" x14ac:dyDescent="0.25">
      <c r="A33" s="203" t="s">
        <v>8</v>
      </c>
      <c r="B33" s="204">
        <f>SUM(B23,B32)</f>
        <v>0</v>
      </c>
      <c r="C33" s="204">
        <f t="shared" ref="C33:G33" si="8">SUM(C23,C32)</f>
        <v>0</v>
      </c>
      <c r="D33" s="204">
        <f t="shared" si="8"/>
        <v>0</v>
      </c>
      <c r="E33" s="204">
        <f t="shared" si="8"/>
        <v>0</v>
      </c>
      <c r="F33" s="204">
        <f t="shared" si="8"/>
        <v>0</v>
      </c>
      <c r="G33" s="204">
        <f t="shared" si="8"/>
        <v>0</v>
      </c>
      <c r="H33" s="204">
        <f>SUM(H23,H32)</f>
        <v>0</v>
      </c>
      <c r="I33" s="204">
        <f t="shared" ref="I33:M33" si="9">SUM(I23,I32)</f>
        <v>0</v>
      </c>
      <c r="J33" s="204">
        <f t="shared" si="9"/>
        <v>0</v>
      </c>
      <c r="K33" s="204">
        <f t="shared" si="9"/>
        <v>0</v>
      </c>
      <c r="L33" s="204">
        <f t="shared" si="9"/>
        <v>0</v>
      </c>
      <c r="M33" s="204">
        <f t="shared" si="9"/>
        <v>0</v>
      </c>
      <c r="N33" s="205">
        <f>N23+N32</f>
        <v>0</v>
      </c>
    </row>
    <row r="36" spans="1:14" x14ac:dyDescent="0.25">
      <c r="B36" s="344" t="s">
        <v>284</v>
      </c>
      <c r="C36" s="341" t="str">
        <f>'EŠ-1-og_ŠGP'!E37</f>
        <v>_______. godine</v>
      </c>
      <c r="D36" s="341"/>
      <c r="E36" s="341"/>
      <c r="G36" s="346" t="s">
        <v>285</v>
      </c>
      <c r="J36" s="344" t="s">
        <v>286</v>
      </c>
      <c r="K36" s="341" t="str">
        <f>'EŠ-1-og_ŠGP'!S37</f>
        <v>__________________________</v>
      </c>
      <c r="L36" s="341"/>
      <c r="M36" s="330"/>
    </row>
  </sheetData>
  <sheetProtection algorithmName="SHA-512" hashValue="ORxqFmlgjzWRmkozeNDl7YWFw69xXqpKW9GpghoX+5/pm4L0eh13eV5bxYl9nreYvXgh89EP1SEL8sJFJbIG3A==" saltValue="4K/0WWIozmRjS7gmXoXMNw==" spinCount="100000" sheet="1" formatCells="0" formatColumns="0" formatRows="0" selectLockedCells="1"/>
  <mergeCells count="13">
    <mergeCell ref="A1:N1"/>
    <mergeCell ref="N11:N13"/>
    <mergeCell ref="B12:H12"/>
    <mergeCell ref="K12:K13"/>
    <mergeCell ref="L12:L13"/>
    <mergeCell ref="F3:I3"/>
    <mergeCell ref="B14:N14"/>
    <mergeCell ref="K11:L11"/>
    <mergeCell ref="M11:M13"/>
    <mergeCell ref="A11:A14"/>
    <mergeCell ref="B11:H11"/>
    <mergeCell ref="I11:I13"/>
    <mergeCell ref="J11:J13"/>
  </mergeCells>
  <printOptions horizontalCentered="1"/>
  <pageMargins left="0.59055118110236227" right="0.59055118110236227" top="0.59055118110236227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215"/>
  <sheetViews>
    <sheetView showGridLines="0" zoomScale="130" zoomScaleNormal="130" zoomScaleSheetLayoutView="82" workbookViewId="0">
      <selection activeCell="B16" sqref="B16"/>
    </sheetView>
  </sheetViews>
  <sheetFormatPr defaultRowHeight="15" x14ac:dyDescent="0.25"/>
  <cols>
    <col min="1" max="1" width="13.5703125" style="27" customWidth="1"/>
    <col min="2" max="7" width="8.5703125" style="58" customWidth="1"/>
    <col min="8" max="8" width="9.28515625" style="58" customWidth="1"/>
    <col min="9" max="14" width="8.5703125" style="58" customWidth="1"/>
    <col min="15" max="15" width="8.42578125" style="58" customWidth="1"/>
    <col min="16" max="16" width="6.140625" style="209" customWidth="1"/>
    <col min="17" max="20" width="9.140625" style="16"/>
  </cols>
  <sheetData>
    <row r="1" spans="1:16" ht="21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79"/>
      <c r="P1" s="79"/>
    </row>
    <row r="2" spans="1:16" ht="10.5" customHeight="1" x14ac:dyDescent="0.25">
      <c r="A2" s="179" t="s">
        <v>296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6" ht="13.5" customHeight="1" x14ac:dyDescent="0.25">
      <c r="A3" s="67" t="s">
        <v>260</v>
      </c>
      <c r="C3" s="177"/>
      <c r="E3" s="402" t="s">
        <v>201</v>
      </c>
      <c r="F3" s="402"/>
      <c r="G3" s="402"/>
      <c r="H3" s="402"/>
      <c r="I3" s="402"/>
      <c r="J3" s="402"/>
      <c r="K3" s="187"/>
      <c r="L3" s="187"/>
      <c r="M3" s="177"/>
      <c r="N3" s="26"/>
    </row>
    <row r="4" spans="1:16" ht="13.5" customHeight="1" x14ac:dyDescent="0.25">
      <c r="A4" s="210"/>
      <c r="C4" s="177"/>
      <c r="D4" s="211"/>
      <c r="E4" s="211"/>
      <c r="F4" s="211"/>
      <c r="G4" s="211"/>
      <c r="H4" s="211"/>
      <c r="I4" s="211"/>
      <c r="J4" s="211"/>
      <c r="K4" s="211"/>
      <c r="L4" s="211"/>
      <c r="M4" s="177"/>
      <c r="N4" s="26"/>
    </row>
    <row r="5" spans="1:16" ht="13.5" customHeight="1" x14ac:dyDescent="0.25">
      <c r="A5" s="67" t="s">
        <v>46</v>
      </c>
      <c r="B5" s="45"/>
      <c r="C5" s="67" t="str">
        <f>'EŠ-1-og_ŠGP'!C3</f>
        <v>31.12.20__. godine</v>
      </c>
      <c r="D5" s="211"/>
      <c r="E5" s="211"/>
      <c r="F5" s="211"/>
      <c r="G5" s="211"/>
      <c r="H5" s="211"/>
      <c r="I5" s="211"/>
      <c r="J5" s="211"/>
      <c r="K5" s="211"/>
      <c r="L5" s="211"/>
      <c r="M5" s="177"/>
      <c r="N5" s="26"/>
    </row>
    <row r="6" spans="1:16" ht="13.5" customHeight="1" x14ac:dyDescent="0.25">
      <c r="A6" s="73" t="s">
        <v>213</v>
      </c>
      <c r="B6" s="45"/>
      <c r="C6" s="106">
        <f>'EŠ-1-og_ŠGP'!C4</f>
        <v>0</v>
      </c>
      <c r="D6" s="211"/>
      <c r="E6" s="211"/>
      <c r="F6" s="211"/>
      <c r="G6" s="211"/>
      <c r="H6" s="211"/>
      <c r="I6" s="211"/>
      <c r="J6" s="211"/>
      <c r="K6" s="211"/>
      <c r="L6" s="211"/>
      <c r="M6" s="177"/>
      <c r="N6" s="26"/>
    </row>
    <row r="7" spans="1:16" ht="13.5" customHeight="1" x14ac:dyDescent="0.25">
      <c r="A7" s="73" t="s">
        <v>214</v>
      </c>
      <c r="B7" s="45"/>
      <c r="C7" s="106">
        <f>'EŠ-1-og_ŠGP'!C5</f>
        <v>0</v>
      </c>
      <c r="D7" s="211"/>
      <c r="E7" s="211"/>
      <c r="F7" s="211"/>
      <c r="G7" s="211"/>
      <c r="H7" s="211"/>
      <c r="I7" s="211"/>
      <c r="J7" s="211"/>
      <c r="K7" s="211"/>
      <c r="L7" s="211"/>
      <c r="M7" s="177"/>
      <c r="N7" s="26"/>
    </row>
    <row r="8" spans="1:16" ht="13.5" customHeight="1" x14ac:dyDescent="0.25">
      <c r="A8" s="73" t="s">
        <v>215</v>
      </c>
      <c r="B8" s="45"/>
      <c r="C8" s="106">
        <f>'EŠ-1-og_ŠGP'!C6</f>
        <v>0</v>
      </c>
      <c r="D8" s="211"/>
      <c r="E8" s="211"/>
      <c r="F8" s="211"/>
      <c r="G8" s="211"/>
      <c r="H8" s="211"/>
      <c r="I8" s="211"/>
      <c r="J8" s="211"/>
      <c r="K8" s="211"/>
      <c r="L8" s="211"/>
      <c r="M8" s="177"/>
      <c r="N8" s="26"/>
    </row>
    <row r="9" spans="1:16" ht="13.5" customHeight="1" x14ac:dyDescent="0.25">
      <c r="A9" s="73" t="s">
        <v>216</v>
      </c>
      <c r="B9" s="45"/>
      <c r="C9" s="106">
        <f>'EŠ-1-og_ŠGP'!C7</f>
        <v>0</v>
      </c>
      <c r="D9" s="211"/>
      <c r="E9" s="211"/>
      <c r="F9" s="211"/>
      <c r="G9" s="211"/>
      <c r="H9" s="211"/>
      <c r="I9" s="211"/>
      <c r="J9" s="211"/>
      <c r="K9" s="211"/>
      <c r="L9" s="211"/>
      <c r="M9" s="177"/>
      <c r="N9" s="26"/>
    </row>
    <row r="10" spans="1:16" ht="12.75" customHeight="1" x14ac:dyDescent="0.25">
      <c r="A10" s="212"/>
      <c r="B10" s="131"/>
      <c r="C10" s="131"/>
      <c r="D10" s="131"/>
      <c r="E10" s="57"/>
      <c r="F10" s="131"/>
      <c r="G10" s="131"/>
      <c r="H10" s="131"/>
      <c r="I10" s="131"/>
      <c r="K10" s="178" t="s">
        <v>254</v>
      </c>
      <c r="L10" s="107">
        <f>'EŠ-1-og_ŠGP'!C25</f>
        <v>0</v>
      </c>
      <c r="M10" s="142" t="s">
        <v>47</v>
      </c>
      <c r="N10" s="131"/>
      <c r="O10" s="57"/>
      <c r="P10" s="213"/>
    </row>
    <row r="11" spans="1:16" ht="19.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  <c r="O11" s="16"/>
      <c r="P11" s="16"/>
    </row>
    <row r="12" spans="1:16" ht="18.7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  <c r="O12" s="16"/>
      <c r="P12" s="16"/>
    </row>
    <row r="13" spans="1:16" ht="15.75" customHeight="1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  <c r="O13" s="16"/>
      <c r="P13" s="16"/>
    </row>
    <row r="14" spans="1:16" ht="11.25" customHeight="1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16"/>
      <c r="P14" s="16"/>
    </row>
    <row r="15" spans="1:16" ht="10.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  <c r="O15" s="16"/>
      <c r="P15" s="16"/>
    </row>
    <row r="16" spans="1:16" ht="11.25" customHeight="1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  <c r="O16" s="16"/>
      <c r="P16" s="16"/>
    </row>
    <row r="17" spans="1:16" ht="11.25" customHeight="1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  <c r="O17" s="16"/>
      <c r="P17" s="16"/>
    </row>
    <row r="18" spans="1:16" ht="11.25" customHeight="1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  <c r="O18" s="16"/>
      <c r="P18" s="16"/>
    </row>
    <row r="19" spans="1:16" ht="11.25" customHeight="1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  <c r="O19" s="16"/>
      <c r="P19" s="16"/>
    </row>
    <row r="20" spans="1:16" ht="11.25" customHeight="1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  <c r="O20" s="16"/>
      <c r="P20" s="16"/>
    </row>
    <row r="21" spans="1:16" ht="11.25" customHeight="1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  <c r="O21" s="16"/>
      <c r="P21" s="16"/>
    </row>
    <row r="22" spans="1:16" ht="11.25" customHeight="1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  <c r="O22" s="16"/>
      <c r="P22" s="16"/>
    </row>
    <row r="23" spans="1:16" ht="11.25" customHeight="1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  <c r="O23" s="16"/>
      <c r="P23" s="16"/>
    </row>
    <row r="24" spans="1:16" ht="11.25" customHeight="1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  <c r="O24" s="16"/>
      <c r="P24" s="16"/>
    </row>
    <row r="25" spans="1:16" ht="11.25" customHeight="1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  <c r="O25" s="16"/>
      <c r="P25" s="16"/>
    </row>
    <row r="26" spans="1:16" ht="11.25" customHeight="1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  <c r="O26" s="16"/>
      <c r="P26" s="16"/>
    </row>
    <row r="27" spans="1:16" ht="11.25" customHeight="1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  <c r="O27" s="16"/>
      <c r="P27" s="16"/>
    </row>
    <row r="28" spans="1:16" ht="11.25" customHeight="1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  <c r="O28" s="16"/>
      <c r="P28" s="16"/>
    </row>
    <row r="29" spans="1:16" ht="11.25" customHeight="1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  <c r="O29" s="16"/>
      <c r="P29" s="16"/>
    </row>
    <row r="30" spans="1:16" ht="11.25" customHeight="1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  <c r="O30" s="16"/>
      <c r="P30" s="16"/>
    </row>
    <row r="31" spans="1:16" ht="11.25" customHeight="1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  <c r="O31" s="16"/>
      <c r="P31" s="16"/>
    </row>
    <row r="32" spans="1:16" ht="11.25" customHeight="1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  <c r="O32" s="16"/>
      <c r="P32" s="16"/>
    </row>
    <row r="33" spans="1:20" ht="11.25" customHeight="1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  <c r="O33" s="16"/>
      <c r="P33" s="16"/>
    </row>
    <row r="34" spans="1:20" ht="11.2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20" ht="11.2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20" s="347" customFormat="1" ht="11.25" customHeight="1" x14ac:dyDescent="0.2">
      <c r="A36" s="45"/>
      <c r="B36" s="344" t="s">
        <v>284</v>
      </c>
      <c r="C36" s="341" t="str">
        <f>'EŠ-1-og_ŠGP'!E37</f>
        <v>_______. godine</v>
      </c>
      <c r="D36" s="341"/>
      <c r="E36" s="341"/>
      <c r="F36" s="45"/>
      <c r="G36" s="346" t="s">
        <v>285</v>
      </c>
      <c r="H36" s="67"/>
      <c r="I36" s="45"/>
      <c r="J36" s="344" t="s">
        <v>286</v>
      </c>
      <c r="K36" s="341" t="str">
        <f>'EŠ-1-og_ŠGP'!S37</f>
        <v>__________________________</v>
      </c>
      <c r="L36" s="341"/>
      <c r="M36" s="341"/>
      <c r="N36" s="180"/>
      <c r="O36" s="21"/>
      <c r="P36" s="21"/>
      <c r="Q36" s="21"/>
      <c r="R36" s="21"/>
      <c r="S36" s="21"/>
      <c r="T36" s="21"/>
    </row>
    <row r="37" spans="1:20" ht="11.2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20" ht="11.2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20" ht="11.2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20" ht="11.25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0" ht="11.2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20" ht="11.2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20" ht="11.2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20" ht="11.2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20" ht="11.2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20" ht="11.2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20" ht="11.2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20" ht="11.2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1.2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1.2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2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2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2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2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2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2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12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2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ht="12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2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2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12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12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ht="12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ht="12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ht="12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11.2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ht="11.2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ht="11.2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ht="11.2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ht="11.2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ht="11.2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11.2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1.2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ht="11.2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1.2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ht="11.2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ht="11.2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11.2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ht="11.2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11.2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1.2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ht="11.2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1.2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11.2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1.2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11.2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ht="11.2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11.2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11.2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11.2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11.2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1.2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1.2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1.2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11.2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1.2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1.2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1.2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1.2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1.2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11.2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11.2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1.2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1.2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11.2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11.2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11.2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11.2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1.2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1.2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11.2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11.2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11.2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11.2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11.2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11.2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11.2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ht="11.2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ht="11.2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11.2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ht="11.2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ht="11.2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1.2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ht="11.2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ht="11.2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11.2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11.2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11.2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1.2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1.2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11.2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11.2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11.2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11.2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11.2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11.2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11.2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11.2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11.2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11.2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ht="11.2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1.2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ht="11.2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ht="11.2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ht="11.2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ht="11.2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ht="11.2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ht="11.2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11.2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ht="11.2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ht="11.2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ht="11.2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ht="11.2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ht="11.2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ht="11.2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ht="11.2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ht="11.2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ht="11.2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ht="11.2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11.2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ht="11.2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ht="11.2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ht="11.2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ht="11.2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ht="11.2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6" ht="11.2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11.2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ht="11.2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ht="11.2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ht="11.2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 ht="11.2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1:16" ht="11.2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 ht="11.2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1:16" ht="11.2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ht="11.2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ht="11.2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 ht="11.2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6" ht="11.2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ht="11.2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11.2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1.2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11.2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 ht="11.2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ht="11.2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ht="11.2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1.2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ht="11.2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ht="11.2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20" ht="11.2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20" ht="11.2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20" ht="12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20" s="3" customFormat="1" ht="12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 s="3" customFormat="1" ht="12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 s="3" customFormat="1" ht="12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 s="3" customFormat="1" ht="12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 s="3" customFormat="1" ht="12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s="3" customFormat="1" ht="12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s="3" customFormat="1" ht="12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 s="3" customFormat="1" ht="12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s="3" customFormat="1" ht="12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 s="3" customFormat="1" ht="12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 s="3" customFormat="1" ht="12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s="3" customFormat="1" ht="12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s="3" customFormat="1" ht="12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s="3" customFormat="1" ht="12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s="3" customFormat="1" ht="12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s="3" customFormat="1" ht="12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s="3" customFormat="1" ht="12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s="3" customFormat="1" ht="12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20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</sheetData>
  <sheetProtection algorithmName="SHA-512" hashValue="4x1uLVCn32zlE/iyITVWs8TxApu354ACOeEBUmsjmjph28PjPhGDnGKB5rwZCHq9NvbEIF7sgQU9x8cQ1OAIEg==" saltValue="b688r0sywPKrV6teJkQYJg==" spinCount="100000" sheet="1" formatCells="0" formatColumns="0" formatRows="0" selectLockedCells="1"/>
  <mergeCells count="13">
    <mergeCell ref="A1:N1"/>
    <mergeCell ref="E3:J3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5" manualBreakCount="5">
    <brk id="51" max="16383" man="1"/>
    <brk id="87" max="16383" man="1"/>
    <brk id="123" max="16383" man="1"/>
    <brk id="159" max="16383" man="1"/>
    <brk id="195" max="16383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209"/>
  <sheetViews>
    <sheetView showGridLines="0" zoomScale="130" zoomScaleNormal="130" workbookViewId="0">
      <selection activeCell="B16" sqref="B16"/>
    </sheetView>
  </sheetViews>
  <sheetFormatPr defaultRowHeight="15" x14ac:dyDescent="0.25"/>
  <cols>
    <col min="1" max="1" width="13.5703125" style="58" customWidth="1"/>
    <col min="2" max="7" width="8.5703125" style="58" customWidth="1"/>
    <col min="8" max="8" width="9.42578125" style="58" customWidth="1"/>
    <col min="9" max="13" width="8.5703125" style="58" customWidth="1"/>
    <col min="14" max="14" width="9.28515625" style="58" customWidth="1"/>
    <col min="15" max="15" width="8.28515625" style="58" customWidth="1"/>
    <col min="16" max="16" width="7.42578125" style="58" customWidth="1"/>
    <col min="17" max="17" width="9.140625" style="61"/>
    <col min="18" max="18" width="9.140625" style="14"/>
  </cols>
  <sheetData>
    <row r="1" spans="1:20" ht="12.6" customHeight="1" x14ac:dyDescent="0.25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79"/>
      <c r="P1" s="79"/>
    </row>
    <row r="2" spans="1:20" ht="11.25" customHeight="1" x14ac:dyDescent="0.25">
      <c r="A2" s="179" t="s">
        <v>297</v>
      </c>
      <c r="B2" s="67"/>
      <c r="C2" s="6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0" x14ac:dyDescent="0.25">
      <c r="A3" s="215" t="s">
        <v>260</v>
      </c>
      <c r="B3" s="67"/>
      <c r="C3" s="67"/>
      <c r="E3" s="187"/>
      <c r="F3" s="187" t="s">
        <v>63</v>
      </c>
      <c r="G3" s="187"/>
      <c r="H3" s="187"/>
      <c r="I3" s="187"/>
      <c r="J3" s="187"/>
      <c r="K3" s="187"/>
      <c r="L3" s="187"/>
      <c r="M3" s="26"/>
      <c r="N3" s="177"/>
      <c r="O3" s="26"/>
    </row>
    <row r="4" spans="1:20" x14ac:dyDescent="0.25">
      <c r="A4" s="215"/>
      <c r="B4" s="67"/>
      <c r="C4" s="67"/>
      <c r="D4" s="188"/>
      <c r="E4" s="188"/>
      <c r="F4" s="188"/>
      <c r="G4" s="188"/>
      <c r="H4" s="188"/>
      <c r="I4" s="188"/>
      <c r="J4" s="188"/>
      <c r="K4" s="188"/>
      <c r="L4" s="188"/>
      <c r="M4" s="26"/>
      <c r="N4" s="177"/>
      <c r="O4" s="26"/>
    </row>
    <row r="5" spans="1:20" ht="11.25" customHeight="1" x14ac:dyDescent="0.25">
      <c r="A5" s="141" t="s">
        <v>46</v>
      </c>
      <c r="C5" s="141" t="str">
        <f>'EŠ-1-og_ŠGP'!C3</f>
        <v>31.12.20__. godine</v>
      </c>
      <c r="D5" s="131"/>
      <c r="E5" s="131"/>
      <c r="F5" s="57"/>
      <c r="G5" s="131"/>
      <c r="H5" s="131"/>
      <c r="I5" s="131"/>
      <c r="J5" s="131"/>
      <c r="N5" s="131"/>
      <c r="O5" s="131"/>
      <c r="P5" s="57"/>
    </row>
    <row r="6" spans="1:20" ht="14.25" customHeight="1" x14ac:dyDescent="0.25">
      <c r="A6" s="73" t="s">
        <v>213</v>
      </c>
      <c r="C6" s="216">
        <f>'EŠ-2b-og_ŠGP'!C6</f>
        <v>0</v>
      </c>
      <c r="D6" s="24"/>
      <c r="E6" s="24"/>
      <c r="F6" s="24"/>
      <c r="G6" s="24"/>
      <c r="H6" s="24"/>
      <c r="I6" s="24"/>
      <c r="J6" s="24"/>
      <c r="K6" s="24"/>
      <c r="L6" s="24"/>
      <c r="M6" s="24" t="s">
        <v>162</v>
      </c>
      <c r="N6" s="24"/>
      <c r="O6" s="24"/>
      <c r="P6" s="24"/>
      <c r="Q6" s="24"/>
      <c r="S6" s="14"/>
      <c r="T6" s="14"/>
    </row>
    <row r="7" spans="1:20" ht="17.25" customHeight="1" x14ac:dyDescent="0.25">
      <c r="A7" s="73" t="s">
        <v>214</v>
      </c>
      <c r="C7" s="216">
        <f>'EŠ-2b-og_ŠGP'!C7</f>
        <v>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S7" s="14"/>
      <c r="T7" s="14"/>
    </row>
    <row r="8" spans="1:20" ht="16.5" customHeight="1" x14ac:dyDescent="0.25">
      <c r="A8" s="73" t="s">
        <v>215</v>
      </c>
      <c r="C8" s="216">
        <f>'EŠ-2b-og_ŠGP'!C8</f>
        <v>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S8" s="14"/>
      <c r="T8" s="14"/>
    </row>
    <row r="9" spans="1:20" ht="13.15" customHeight="1" x14ac:dyDescent="0.25">
      <c r="A9" s="73" t="s">
        <v>216</v>
      </c>
      <c r="C9" s="216">
        <f>'EŠ-2b-og_ŠGP'!C9</f>
        <v>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S9" s="14"/>
      <c r="T9" s="14"/>
    </row>
    <row r="10" spans="1:20" ht="1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178" t="s">
        <v>254</v>
      </c>
      <c r="L10" s="143">
        <f>'EŠ-1-og_ŠGP'!D25</f>
        <v>0</v>
      </c>
      <c r="M10" s="142" t="s">
        <v>47</v>
      </c>
      <c r="N10" s="24"/>
      <c r="O10" s="24"/>
      <c r="P10" s="24"/>
      <c r="Q10" s="24"/>
      <c r="S10" s="14"/>
      <c r="T10" s="14"/>
    </row>
    <row r="11" spans="1:20" ht="11.2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  <c r="O11" s="24"/>
      <c r="P11" s="24"/>
      <c r="Q11" s="24"/>
      <c r="S11" s="14"/>
      <c r="T11" s="14"/>
    </row>
    <row r="12" spans="1:20" ht="21.7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  <c r="O12" s="24"/>
      <c r="P12" s="24"/>
      <c r="Q12" s="24"/>
      <c r="S12" s="14"/>
      <c r="T12" s="14"/>
    </row>
    <row r="13" spans="1:20" ht="15.75" customHeight="1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  <c r="O13" s="24"/>
      <c r="P13" s="24"/>
      <c r="Q13" s="24"/>
      <c r="S13" s="14"/>
      <c r="T13" s="14"/>
    </row>
    <row r="14" spans="1:20" ht="11.25" customHeight="1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24"/>
      <c r="P14" s="24"/>
      <c r="Q14" s="24"/>
      <c r="S14" s="14"/>
      <c r="T14" s="14"/>
    </row>
    <row r="15" spans="1:20" ht="9.7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  <c r="O15" s="24"/>
      <c r="P15" s="24"/>
      <c r="Q15" s="24"/>
      <c r="S15" s="14"/>
      <c r="T15" s="14"/>
    </row>
    <row r="16" spans="1:20" ht="11.25" customHeight="1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  <c r="O16" s="24"/>
      <c r="P16" s="24"/>
      <c r="Q16" s="24"/>
      <c r="S16" s="14"/>
      <c r="T16" s="14"/>
    </row>
    <row r="17" spans="1:20" ht="11.25" customHeight="1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  <c r="O17" s="24"/>
      <c r="P17" s="24"/>
      <c r="Q17" s="24"/>
      <c r="S17" s="14"/>
      <c r="T17" s="14"/>
    </row>
    <row r="18" spans="1:20" ht="11.25" customHeight="1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  <c r="O18" s="24"/>
      <c r="P18" s="24"/>
      <c r="Q18" s="24"/>
      <c r="S18" s="14"/>
      <c r="T18" s="14"/>
    </row>
    <row r="19" spans="1:20" ht="11.25" customHeight="1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  <c r="O19" s="24"/>
      <c r="P19" s="24"/>
      <c r="Q19" s="24"/>
      <c r="S19" s="14"/>
      <c r="T19" s="14"/>
    </row>
    <row r="20" spans="1:20" ht="11.25" customHeight="1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  <c r="O20" s="24"/>
      <c r="P20" s="24"/>
      <c r="Q20" s="24"/>
      <c r="S20" s="14"/>
      <c r="T20" s="14"/>
    </row>
    <row r="21" spans="1:20" ht="11.25" customHeight="1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  <c r="O21" s="24"/>
      <c r="P21" s="24"/>
      <c r="Q21" s="24"/>
      <c r="S21" s="14"/>
      <c r="T21" s="14"/>
    </row>
    <row r="22" spans="1:20" ht="11.25" customHeight="1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  <c r="O22" s="24"/>
      <c r="P22" s="24"/>
      <c r="Q22" s="24"/>
      <c r="S22" s="14"/>
      <c r="T22" s="14"/>
    </row>
    <row r="23" spans="1:20" ht="11.25" customHeight="1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  <c r="O23" s="24"/>
      <c r="P23" s="24"/>
      <c r="Q23" s="24"/>
      <c r="S23" s="14"/>
      <c r="T23" s="14"/>
    </row>
    <row r="24" spans="1:20" ht="11.25" customHeight="1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  <c r="O24" s="24"/>
      <c r="P24" s="24"/>
      <c r="Q24" s="24"/>
      <c r="S24" s="14"/>
      <c r="T24" s="14"/>
    </row>
    <row r="25" spans="1:20" ht="11.25" customHeight="1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  <c r="O25" s="24"/>
      <c r="P25" s="24"/>
      <c r="Q25" s="24"/>
      <c r="S25" s="14"/>
      <c r="T25" s="14"/>
    </row>
    <row r="26" spans="1:20" ht="11.25" customHeight="1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  <c r="O26" s="24"/>
      <c r="P26" s="24"/>
      <c r="Q26" s="24"/>
      <c r="S26" s="14"/>
      <c r="T26" s="14"/>
    </row>
    <row r="27" spans="1:20" ht="11.25" customHeight="1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  <c r="O27" s="24"/>
      <c r="P27" s="24"/>
      <c r="Q27" s="24"/>
      <c r="S27" s="14"/>
      <c r="T27" s="14"/>
    </row>
    <row r="28" spans="1:20" ht="11.25" customHeight="1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  <c r="O28" s="24"/>
      <c r="P28" s="24"/>
      <c r="Q28" s="24"/>
      <c r="S28" s="14"/>
      <c r="T28" s="14"/>
    </row>
    <row r="29" spans="1:20" ht="11.25" customHeight="1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  <c r="O29" s="24"/>
      <c r="P29" s="24"/>
      <c r="Q29" s="24"/>
      <c r="S29" s="14"/>
      <c r="T29" s="14"/>
    </row>
    <row r="30" spans="1:20" ht="11.25" customHeight="1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  <c r="O30" s="24"/>
      <c r="P30" s="24"/>
      <c r="Q30" s="24"/>
      <c r="S30" s="14"/>
      <c r="T30" s="14"/>
    </row>
    <row r="31" spans="1:20" ht="11.25" customHeight="1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  <c r="O31" s="24"/>
      <c r="P31" s="24"/>
      <c r="Q31" s="24"/>
      <c r="S31" s="14"/>
      <c r="T31" s="14"/>
    </row>
    <row r="32" spans="1:20" ht="11.25" customHeight="1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  <c r="O32" s="24"/>
      <c r="P32" s="24"/>
      <c r="Q32" s="24"/>
      <c r="S32" s="14"/>
      <c r="T32" s="14"/>
    </row>
    <row r="33" spans="1:20" ht="11.25" customHeight="1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  <c r="O33" s="24"/>
      <c r="P33" s="24"/>
      <c r="Q33" s="24"/>
      <c r="S33" s="14"/>
      <c r="T33" s="14"/>
    </row>
    <row r="34" spans="1:20" ht="11.25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S34" s="14"/>
      <c r="T34" s="14"/>
    </row>
    <row r="35" spans="1:20" ht="11.2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S35" s="14"/>
      <c r="T35" s="14"/>
    </row>
    <row r="36" spans="1:20" ht="11.25" customHeight="1" x14ac:dyDescent="0.25">
      <c r="A36" s="45"/>
      <c r="B36" s="344" t="s">
        <v>284</v>
      </c>
      <c r="C36" s="341" t="str">
        <f>'EŠ-1-og_ŠGP'!E37</f>
        <v>_______. godine</v>
      </c>
      <c r="D36" s="341"/>
      <c r="E36" s="341"/>
      <c r="F36" s="45"/>
      <c r="G36" s="346" t="s">
        <v>285</v>
      </c>
      <c r="H36" s="67"/>
      <c r="I36" s="45"/>
      <c r="J36" s="344" t="s">
        <v>286</v>
      </c>
      <c r="K36" s="341" t="str">
        <f>'EŠ-1-og_ŠGP'!S37</f>
        <v>__________________________</v>
      </c>
      <c r="L36" s="341"/>
      <c r="M36" s="341"/>
      <c r="N36" s="180"/>
      <c r="O36" s="111"/>
      <c r="P36" s="24"/>
      <c r="Q36" s="24"/>
      <c r="S36" s="14"/>
      <c r="T36" s="14"/>
    </row>
    <row r="37" spans="1:20" ht="11.25" customHeight="1" x14ac:dyDescent="0.25">
      <c r="A37" s="24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24"/>
      <c r="Q37" s="24"/>
      <c r="S37" s="14"/>
      <c r="T37" s="14"/>
    </row>
    <row r="38" spans="1:20" ht="11.2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S38" s="14"/>
      <c r="T38" s="14"/>
    </row>
    <row r="39" spans="1:20" ht="11.2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S39" s="14"/>
      <c r="T39" s="14"/>
    </row>
    <row r="40" spans="1:20" ht="11.2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S40" s="14"/>
      <c r="T40" s="14"/>
    </row>
    <row r="41" spans="1:20" ht="11.2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S41" s="14"/>
      <c r="T41" s="14"/>
    </row>
    <row r="42" spans="1:20" ht="11.2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14"/>
      <c r="T42" s="14"/>
    </row>
    <row r="43" spans="1:20" ht="11.2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S43" s="14"/>
      <c r="T43" s="14"/>
    </row>
    <row r="44" spans="1:20" ht="11.25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S44" s="14"/>
      <c r="T44" s="14"/>
    </row>
    <row r="45" spans="1:20" ht="11.25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S45" s="14"/>
      <c r="T45" s="14"/>
    </row>
    <row r="46" spans="1:20" ht="12.7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S46" s="14"/>
      <c r="T46" s="14"/>
    </row>
    <row r="47" spans="1:20" ht="12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S47" s="14"/>
      <c r="T47" s="14"/>
    </row>
    <row r="48" spans="1:20" ht="10.5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S48" s="14"/>
      <c r="T48" s="14"/>
    </row>
    <row r="49" spans="1:20" ht="12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S49" s="14"/>
      <c r="T49" s="14"/>
    </row>
    <row r="50" spans="1:20" ht="12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S50" s="14"/>
      <c r="T50" s="14"/>
    </row>
    <row r="51" spans="1:20" ht="12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S51" s="14"/>
      <c r="T51" s="14"/>
    </row>
    <row r="52" spans="1:20" ht="9.7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S52" s="14"/>
      <c r="T52" s="14"/>
    </row>
    <row r="53" spans="1:20" ht="13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S53" s="14"/>
      <c r="T53" s="14"/>
    </row>
    <row r="54" spans="1:20" ht="12.75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S54" s="14"/>
      <c r="T54" s="14"/>
    </row>
    <row r="55" spans="1:20" ht="12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S55" s="14"/>
      <c r="T55" s="14"/>
    </row>
    <row r="56" spans="1:20" ht="12" customHeigh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S56" s="14"/>
      <c r="T56" s="14"/>
    </row>
    <row r="57" spans="1:20" ht="12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S57" s="14"/>
      <c r="T57" s="14"/>
    </row>
    <row r="58" spans="1:20" ht="12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S58" s="14"/>
      <c r="T58" s="14"/>
    </row>
    <row r="59" spans="1:20" ht="12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S59" s="14"/>
      <c r="T59" s="14"/>
    </row>
    <row r="60" spans="1:20" ht="12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S60" s="14"/>
      <c r="T60" s="14"/>
    </row>
    <row r="61" spans="1:20" ht="12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S61" s="14"/>
      <c r="T61" s="14"/>
    </row>
    <row r="62" spans="1:20" ht="12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S62" s="14"/>
      <c r="T62" s="14"/>
    </row>
    <row r="63" spans="1:20" ht="12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S63" s="14"/>
      <c r="T63" s="14"/>
    </row>
    <row r="64" spans="1:20" ht="12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S64" s="14"/>
      <c r="T64" s="14"/>
    </row>
    <row r="65" spans="1:20" ht="11.2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S65" s="14"/>
      <c r="T65" s="14"/>
    </row>
    <row r="66" spans="1:20" ht="11.2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S66" s="14"/>
      <c r="T66" s="14"/>
    </row>
    <row r="67" spans="1:20" ht="11.2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S67" s="14"/>
      <c r="T67" s="14"/>
    </row>
    <row r="68" spans="1:20" ht="11.2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S68" s="14"/>
      <c r="T68" s="14"/>
    </row>
    <row r="69" spans="1:20" ht="11.2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S69" s="14"/>
      <c r="T69" s="14"/>
    </row>
    <row r="70" spans="1:20" ht="11.2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S70" s="14"/>
      <c r="T70" s="14"/>
    </row>
    <row r="71" spans="1:20" ht="11.2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S71" s="14"/>
      <c r="T71" s="14"/>
    </row>
    <row r="72" spans="1:20" ht="11.2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S72" s="14"/>
      <c r="T72" s="14"/>
    </row>
    <row r="73" spans="1:20" ht="11.2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S73" s="14"/>
      <c r="T73" s="14"/>
    </row>
    <row r="74" spans="1:20" ht="11.2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S74" s="14"/>
      <c r="T74" s="14"/>
    </row>
    <row r="75" spans="1:20" ht="11.2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S75" s="14"/>
      <c r="T75" s="14"/>
    </row>
    <row r="76" spans="1:20" ht="11.2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S76" s="14"/>
      <c r="T76" s="14"/>
    </row>
    <row r="77" spans="1:20" ht="11.2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S77" s="14"/>
      <c r="T77" s="14"/>
    </row>
    <row r="78" spans="1:20" ht="11.25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S78" s="14"/>
      <c r="T78" s="14"/>
    </row>
    <row r="79" spans="1:20" ht="11.2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S79" s="14"/>
      <c r="T79" s="14"/>
    </row>
    <row r="80" spans="1:20" ht="11.2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S80" s="14"/>
      <c r="T80" s="14"/>
    </row>
    <row r="81" spans="1:20" ht="11.2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S81" s="14"/>
      <c r="T81" s="14"/>
    </row>
    <row r="82" spans="1:20" ht="12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S82" s="14"/>
      <c r="T82" s="14"/>
    </row>
    <row r="83" spans="1:20" ht="11.25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S83" s="14"/>
      <c r="T83" s="14"/>
    </row>
    <row r="84" spans="1:20" ht="11.25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S84" s="14"/>
      <c r="T84" s="14"/>
    </row>
    <row r="85" spans="1:20" ht="11.2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S85" s="14"/>
      <c r="T85" s="14"/>
    </row>
    <row r="86" spans="1:20" ht="11.25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S86" s="14"/>
      <c r="T86" s="14"/>
    </row>
    <row r="87" spans="1:20" ht="11.25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S87" s="14"/>
      <c r="T87" s="14"/>
    </row>
    <row r="88" spans="1:20" ht="11.25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S88" s="14"/>
      <c r="T88" s="14"/>
    </row>
    <row r="89" spans="1:20" ht="11.2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S89" s="14"/>
      <c r="T89" s="14"/>
    </row>
    <row r="90" spans="1:20" ht="11.25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S90" s="14"/>
      <c r="T90" s="14"/>
    </row>
    <row r="91" spans="1:20" ht="11.25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S91" s="14"/>
      <c r="T91" s="14"/>
    </row>
    <row r="92" spans="1:20" ht="11.25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S92" s="14"/>
      <c r="T92" s="14"/>
    </row>
    <row r="93" spans="1:20" ht="11.2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S93" s="14"/>
      <c r="T93" s="14"/>
    </row>
    <row r="94" spans="1:20" ht="11.2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S94" s="14"/>
      <c r="T94" s="14"/>
    </row>
    <row r="95" spans="1:20" ht="11.2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S95" s="14"/>
      <c r="T95" s="14"/>
    </row>
    <row r="96" spans="1:20" ht="11.2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S96" s="14"/>
      <c r="T96" s="14"/>
    </row>
    <row r="97" spans="1:20" ht="11.2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S97" s="14"/>
      <c r="T97" s="14"/>
    </row>
    <row r="98" spans="1:20" ht="11.2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S98" s="14"/>
      <c r="T98" s="14"/>
    </row>
    <row r="99" spans="1:20" ht="11.25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S99" s="14"/>
      <c r="T99" s="14"/>
    </row>
    <row r="100" spans="1:20" ht="12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S100" s="14"/>
      <c r="T100" s="14"/>
    </row>
    <row r="101" spans="1:20" ht="11.2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S101" s="14"/>
      <c r="T101" s="14"/>
    </row>
    <row r="102" spans="1:20" ht="11.25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S102" s="14"/>
      <c r="T102" s="14"/>
    </row>
    <row r="103" spans="1:20" ht="11.2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S103" s="14"/>
      <c r="T103" s="14"/>
    </row>
    <row r="104" spans="1:20" ht="11.25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S104" s="14"/>
      <c r="T104" s="14"/>
    </row>
    <row r="105" spans="1:20" ht="11.2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S105" s="14"/>
      <c r="T105" s="14"/>
    </row>
    <row r="106" spans="1:20" ht="11.25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S106" s="14"/>
      <c r="T106" s="14"/>
    </row>
    <row r="107" spans="1:20" ht="11.25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S107" s="14"/>
      <c r="T107" s="14"/>
    </row>
    <row r="108" spans="1:20" ht="11.25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S108" s="14"/>
      <c r="T108" s="14"/>
    </row>
    <row r="109" spans="1:20" ht="11.2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S109" s="14"/>
      <c r="T109" s="14"/>
    </row>
    <row r="110" spans="1:20" ht="11.2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S110" s="14"/>
      <c r="T110" s="14"/>
    </row>
    <row r="111" spans="1:20" ht="11.2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S111" s="14"/>
      <c r="T111" s="14"/>
    </row>
    <row r="112" spans="1:20" ht="11.2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S112" s="14"/>
      <c r="T112" s="14"/>
    </row>
    <row r="113" spans="1:20" ht="11.2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S113" s="14"/>
      <c r="T113" s="14"/>
    </row>
    <row r="114" spans="1:20" ht="11.2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S114" s="14"/>
      <c r="T114" s="14"/>
    </row>
    <row r="115" spans="1:20" ht="11.2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S115" s="14"/>
      <c r="T115" s="14"/>
    </row>
    <row r="116" spans="1:20" ht="11.2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S116" s="14"/>
      <c r="T116" s="14"/>
    </row>
    <row r="117" spans="1:20" ht="11.2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S117" s="14"/>
      <c r="T117" s="14"/>
    </row>
    <row r="118" spans="1:20" ht="12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S118" s="14"/>
      <c r="T118" s="14"/>
    </row>
    <row r="119" spans="1:20" ht="12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S119" s="14"/>
      <c r="T119" s="14"/>
    </row>
    <row r="120" spans="1:20" ht="12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S120" s="14"/>
      <c r="T120" s="14"/>
    </row>
    <row r="121" spans="1:20" ht="12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S121" s="14"/>
      <c r="T121" s="14"/>
    </row>
    <row r="122" spans="1:20" ht="12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S122" s="14"/>
      <c r="T122" s="14"/>
    </row>
    <row r="123" spans="1:20" ht="12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S123" s="14"/>
      <c r="T123" s="14"/>
    </row>
    <row r="124" spans="1:20" ht="12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S124" s="14"/>
      <c r="T124" s="14"/>
    </row>
    <row r="125" spans="1:20" ht="12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S125" s="14"/>
      <c r="T125" s="14"/>
    </row>
    <row r="126" spans="1:20" ht="12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S126" s="14"/>
      <c r="T126" s="14"/>
    </row>
    <row r="127" spans="1:20" ht="12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S127" s="14"/>
      <c r="T127" s="14"/>
    </row>
    <row r="128" spans="1:20" ht="11.2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S128" s="14"/>
      <c r="T128" s="14"/>
    </row>
    <row r="129" spans="1:20" ht="11.2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S129" s="14"/>
      <c r="T129" s="14"/>
    </row>
    <row r="130" spans="1:20" ht="11.2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S130" s="14"/>
      <c r="T130" s="14"/>
    </row>
    <row r="131" spans="1:20" ht="11.2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S131" s="14"/>
      <c r="T131" s="14"/>
    </row>
    <row r="132" spans="1:20" ht="12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S132" s="14"/>
      <c r="T132" s="14"/>
    </row>
    <row r="133" spans="1:20" ht="12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S133" s="14"/>
      <c r="T133" s="14"/>
    </row>
    <row r="134" spans="1:20" ht="12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S134" s="14"/>
      <c r="T134" s="14"/>
    </row>
    <row r="135" spans="1:20" ht="12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S135" s="14"/>
      <c r="T135" s="14"/>
    </row>
    <row r="136" spans="1:20" ht="12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S136" s="14"/>
      <c r="T136" s="14"/>
    </row>
    <row r="137" spans="1:20" ht="12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S137" s="14"/>
      <c r="T137" s="14"/>
    </row>
    <row r="138" spans="1:20" ht="12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S138" s="14"/>
      <c r="T138" s="14"/>
    </row>
    <row r="139" spans="1:20" ht="12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S139" s="14"/>
      <c r="T139" s="14"/>
    </row>
    <row r="140" spans="1:20" ht="12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S140" s="14"/>
      <c r="T140" s="14"/>
    </row>
    <row r="141" spans="1:20" ht="12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S141" s="14"/>
      <c r="T141" s="14"/>
    </row>
    <row r="142" spans="1:20" ht="12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S142" s="14"/>
      <c r="T142" s="14"/>
    </row>
    <row r="143" spans="1:20" ht="12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S143" s="14"/>
      <c r="T143" s="14"/>
    </row>
    <row r="144" spans="1:20" ht="12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S144" s="14"/>
      <c r="T144" s="14"/>
    </row>
    <row r="145" spans="1:20" ht="12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S145" s="14"/>
      <c r="T145" s="14"/>
    </row>
    <row r="146" spans="1:20" ht="12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S146" s="14"/>
      <c r="T146" s="14"/>
    </row>
    <row r="147" spans="1:20" ht="12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S147" s="14"/>
      <c r="T147" s="14"/>
    </row>
    <row r="148" spans="1:20" ht="12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S148" s="14"/>
      <c r="T148" s="14"/>
    </row>
    <row r="149" spans="1:20" ht="12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S149" s="14"/>
      <c r="T149" s="14"/>
    </row>
    <row r="150" spans="1:20" ht="12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S150" s="14"/>
      <c r="T150" s="14"/>
    </row>
    <row r="151" spans="1:20" ht="12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S151" s="14"/>
      <c r="T151" s="14"/>
    </row>
    <row r="152" spans="1:20" ht="12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S152" s="14"/>
      <c r="T152" s="14"/>
    </row>
    <row r="153" spans="1:20" ht="12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S153" s="14"/>
      <c r="T153" s="14"/>
    </row>
    <row r="154" spans="1:20" ht="12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S154" s="14"/>
      <c r="T154" s="14"/>
    </row>
    <row r="155" spans="1:20" ht="12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S155" s="14"/>
      <c r="T155" s="14"/>
    </row>
    <row r="156" spans="1:20" ht="12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S156" s="14"/>
      <c r="T156" s="14"/>
    </row>
    <row r="157" spans="1:20" ht="12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S157" s="14"/>
      <c r="T157" s="14"/>
    </row>
    <row r="158" spans="1:20" ht="12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S158" s="14"/>
      <c r="T158" s="14"/>
    </row>
    <row r="159" spans="1:20" ht="12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S159" s="14"/>
      <c r="T159" s="14"/>
    </row>
    <row r="160" spans="1:20" ht="12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S160" s="14"/>
      <c r="T160" s="14"/>
    </row>
    <row r="161" spans="1:20" ht="12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S161" s="14"/>
      <c r="T161" s="14"/>
    </row>
    <row r="162" spans="1:20" ht="12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S162" s="14"/>
      <c r="T162" s="14"/>
    </row>
    <row r="163" spans="1:20" ht="12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S163" s="14"/>
      <c r="T163" s="14"/>
    </row>
    <row r="164" spans="1:20" ht="12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S164" s="14"/>
      <c r="T164" s="14"/>
    </row>
    <row r="165" spans="1:20" ht="12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S165" s="14"/>
      <c r="T165" s="14"/>
    </row>
    <row r="166" spans="1:20" ht="12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S166" s="14"/>
      <c r="T166" s="14"/>
    </row>
    <row r="167" spans="1:20" ht="12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S167" s="14"/>
      <c r="T167" s="14"/>
    </row>
    <row r="168" spans="1:20" ht="12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S168" s="14"/>
      <c r="T168" s="14"/>
    </row>
    <row r="169" spans="1:20" ht="12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S169" s="14"/>
      <c r="T169" s="14"/>
    </row>
    <row r="170" spans="1:20" ht="12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S170" s="14"/>
      <c r="T170" s="14"/>
    </row>
    <row r="171" spans="1:20" ht="12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S171" s="14"/>
      <c r="T171" s="14"/>
    </row>
    <row r="172" spans="1:20" ht="12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S172" s="14"/>
      <c r="T172" s="14"/>
    </row>
    <row r="173" spans="1:20" ht="12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S173" s="14"/>
      <c r="T173" s="14"/>
    </row>
    <row r="174" spans="1:20" ht="12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S174" s="14"/>
      <c r="T174" s="14"/>
    </row>
    <row r="175" spans="1:20" ht="12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S175" s="14"/>
      <c r="T175" s="14"/>
    </row>
    <row r="176" spans="1:20" ht="12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S176" s="14"/>
      <c r="T176" s="14"/>
    </row>
    <row r="177" spans="1:20" ht="12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S177" s="14"/>
      <c r="T177" s="14"/>
    </row>
    <row r="178" spans="1:20" ht="12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S178" s="14"/>
      <c r="T178" s="14"/>
    </row>
    <row r="179" spans="1:20" ht="12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S179" s="14"/>
      <c r="T179" s="14"/>
    </row>
    <row r="180" spans="1:20" ht="12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S180" s="14"/>
      <c r="T180" s="14"/>
    </row>
    <row r="181" spans="1:20" ht="12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S181" s="14"/>
      <c r="T181" s="14"/>
    </row>
    <row r="182" spans="1:20" ht="12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S182" s="14"/>
      <c r="T182" s="14"/>
    </row>
    <row r="183" spans="1:20" ht="12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S183" s="14"/>
      <c r="T183" s="14"/>
    </row>
    <row r="184" spans="1:20" ht="12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S184" s="14"/>
      <c r="T184" s="14"/>
    </row>
    <row r="185" spans="1:20" ht="12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S185" s="14"/>
      <c r="T185" s="14"/>
    </row>
    <row r="186" spans="1:20" ht="12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S186" s="14"/>
      <c r="T186" s="14"/>
    </row>
    <row r="187" spans="1:20" ht="12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S187" s="14"/>
      <c r="T187" s="14"/>
    </row>
    <row r="188" spans="1:20" ht="12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S188" s="14"/>
      <c r="T188" s="14"/>
    </row>
    <row r="189" spans="1:20" ht="12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S189" s="14"/>
      <c r="T189" s="14"/>
    </row>
    <row r="190" spans="1:20" ht="12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S190" s="14"/>
      <c r="T190" s="14"/>
    </row>
    <row r="191" spans="1:20" ht="12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S191" s="14"/>
      <c r="T191" s="14"/>
    </row>
    <row r="192" spans="1:20" ht="12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S192" s="14"/>
      <c r="T192" s="14"/>
    </row>
    <row r="193" spans="1:20" ht="12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S193" s="14"/>
      <c r="T193" s="14"/>
    </row>
    <row r="194" spans="1:20" ht="12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S194" s="14"/>
      <c r="T194" s="14"/>
    </row>
    <row r="195" spans="1:20" ht="12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S195" s="14"/>
      <c r="T195" s="14"/>
    </row>
    <row r="196" spans="1:20" ht="12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S196" s="14"/>
      <c r="T196" s="14"/>
    </row>
    <row r="197" spans="1:20" ht="12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S197" s="14"/>
      <c r="T197" s="14"/>
    </row>
    <row r="198" spans="1:20" ht="12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S198" s="14"/>
      <c r="T198" s="14"/>
    </row>
    <row r="199" spans="1:20" ht="12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S199" s="14"/>
      <c r="T199" s="14"/>
    </row>
    <row r="200" spans="1:20" ht="12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S200" s="14"/>
      <c r="T200" s="14"/>
    </row>
    <row r="201" spans="1:20" ht="12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S201" s="14"/>
      <c r="T201" s="14"/>
    </row>
    <row r="202" spans="1:20" ht="12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S202" s="14"/>
      <c r="T202" s="14"/>
    </row>
    <row r="203" spans="1:20" ht="12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S203" s="14"/>
      <c r="T203" s="14"/>
    </row>
    <row r="204" spans="1:20" ht="12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S204" s="14"/>
      <c r="T204" s="14"/>
    </row>
    <row r="205" spans="1:20" ht="12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S205" s="14"/>
      <c r="T205" s="14"/>
    </row>
    <row r="206" spans="1:20" ht="12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S206" s="14"/>
      <c r="T206" s="14"/>
    </row>
    <row r="207" spans="1:20" ht="12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S207" s="14"/>
      <c r="T207" s="14"/>
    </row>
    <row r="208" spans="1:20" ht="12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S208" s="14"/>
      <c r="T208" s="14"/>
    </row>
    <row r="209" spans="1:20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S209" s="14"/>
      <c r="T209" s="14"/>
    </row>
  </sheetData>
  <sheetProtection algorithmName="SHA-512" hashValue="DRoFB/7drsXwujqADhIwh34nhfPyR67M9WmtfCqBwuGDRaQsgYx1yR5iE5EhWCNt1dnc1lhXuMcibdKMcGz8Yg==" saltValue="J+tdHJtXv34nkzWLLG89UQ==" spinCount="100000" sheet="1" formatCells="0" formatColumns="0" formatRows="0" selectLockedCells="1"/>
  <mergeCells count="12">
    <mergeCell ref="A1:N1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5" manualBreakCount="5">
    <brk id="46" max="16383" man="1"/>
    <brk id="82" max="16383" man="1"/>
    <brk id="118" max="16383" man="1"/>
    <brk id="154" max="16383" man="1"/>
    <brk id="190" max="16383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10"/>
  <sheetViews>
    <sheetView showGridLines="0" zoomScale="130" zoomScaleNormal="130" workbookViewId="0">
      <selection activeCell="B16" sqref="B16"/>
    </sheetView>
  </sheetViews>
  <sheetFormatPr defaultRowHeight="15" x14ac:dyDescent="0.25"/>
  <cols>
    <col min="1" max="1" width="14.140625" style="44" customWidth="1"/>
    <col min="2" max="2" width="9.28515625" style="44" customWidth="1"/>
    <col min="3" max="4" width="8.5703125" style="44" customWidth="1"/>
    <col min="5" max="14" width="9.28515625" style="44" customWidth="1"/>
    <col min="15" max="15" width="8.28515625" style="44" customWidth="1"/>
    <col min="16" max="16" width="7.5703125" style="44" customWidth="1"/>
    <col min="17" max="17" width="9.140625" style="44"/>
    <col min="18" max="18" width="9.140625" style="16"/>
    <col min="19" max="19" width="9.140625" style="14"/>
  </cols>
  <sheetData>
    <row r="1" spans="1:16" x14ac:dyDescent="0.25">
      <c r="A1" s="398" t="s">
        <v>341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79"/>
      <c r="P1" s="79"/>
    </row>
    <row r="2" spans="1:16" ht="13.5" customHeight="1" x14ac:dyDescent="0.25">
      <c r="A2" s="179" t="s">
        <v>298</v>
      </c>
      <c r="B2" s="210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6" ht="13.5" customHeight="1" x14ac:dyDescent="0.25">
      <c r="A3" s="215" t="s">
        <v>260</v>
      </c>
      <c r="B3" s="67"/>
      <c r="C3" s="67"/>
      <c r="F3" s="402" t="s">
        <v>64</v>
      </c>
      <c r="G3" s="402"/>
      <c r="H3" s="402"/>
      <c r="I3" s="402"/>
      <c r="J3" s="187"/>
      <c r="K3" s="187"/>
      <c r="L3" s="46"/>
      <c r="M3" s="176"/>
      <c r="N3" s="177"/>
      <c r="O3" s="26"/>
    </row>
    <row r="4" spans="1:16" ht="13.5" customHeight="1" x14ac:dyDescent="0.25">
      <c r="A4" s="215"/>
      <c r="B4" s="67"/>
      <c r="C4" s="67"/>
      <c r="F4" s="188"/>
      <c r="G4" s="188"/>
      <c r="H4" s="188"/>
      <c r="I4" s="188"/>
      <c r="J4" s="187"/>
      <c r="K4" s="187"/>
      <c r="L4" s="46"/>
      <c r="M4" s="176"/>
      <c r="N4" s="177"/>
      <c r="O4" s="26"/>
    </row>
    <row r="5" spans="1:16" x14ac:dyDescent="0.25">
      <c r="A5" s="141" t="s">
        <v>46</v>
      </c>
      <c r="C5" s="141" t="str">
        <f>'EŠ-1-og_ŠGP'!C3</f>
        <v>31.12.20__. godine</v>
      </c>
      <c r="D5" s="131"/>
      <c r="E5" s="131"/>
      <c r="F5" s="43"/>
      <c r="G5" s="131"/>
      <c r="H5" s="131"/>
      <c r="I5" s="131"/>
      <c r="N5" s="131"/>
      <c r="O5" s="130"/>
      <c r="P5" s="43"/>
    </row>
    <row r="6" spans="1:16" ht="16.5" customHeight="1" x14ac:dyDescent="0.25">
      <c r="A6" s="73" t="s">
        <v>213</v>
      </c>
      <c r="B6" s="58"/>
      <c r="C6" s="216">
        <f>'EŠ-2b-og_ŠGP'!C6</f>
        <v>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8" customHeight="1" x14ac:dyDescent="0.25">
      <c r="A7" s="73" t="s">
        <v>214</v>
      </c>
      <c r="B7" s="58"/>
      <c r="C7" s="216">
        <f>'EŠ-2b-og_ŠGP'!C7</f>
        <v>0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9.5" customHeight="1" x14ac:dyDescent="0.25">
      <c r="A8" s="73" t="s">
        <v>215</v>
      </c>
      <c r="B8" s="58"/>
      <c r="C8" s="216">
        <f>'EŠ-2b-og_ŠGP'!C8</f>
        <v>0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3.5" customHeight="1" x14ac:dyDescent="0.25">
      <c r="A9" s="73" t="s">
        <v>216</v>
      </c>
      <c r="B9" s="58"/>
      <c r="C9" s="216">
        <f>'EŠ-2b-og_ŠGP'!C9</f>
        <v>0</v>
      </c>
      <c r="D9" s="25"/>
      <c r="E9" s="25"/>
      <c r="F9" s="25"/>
      <c r="G9" s="25"/>
      <c r="H9" s="25"/>
      <c r="I9" s="25"/>
      <c r="N9" s="25"/>
      <c r="O9" s="25"/>
      <c r="P9" s="25"/>
    </row>
    <row r="10" spans="1:16" ht="13.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141"/>
      <c r="K10" s="178" t="s">
        <v>254</v>
      </c>
      <c r="L10" s="218">
        <f>'EŠ-1-og_ŠGP'!E25</f>
        <v>0</v>
      </c>
      <c r="M10" s="183" t="s">
        <v>47</v>
      </c>
      <c r="N10" s="25"/>
      <c r="O10" s="25"/>
      <c r="P10" s="25"/>
    </row>
    <row r="11" spans="1:16" ht="17.2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  <c r="O11" s="25"/>
      <c r="P11" s="25"/>
    </row>
    <row r="12" spans="1:16" ht="24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  <c r="O12" s="25"/>
      <c r="P12" s="25"/>
    </row>
    <row r="13" spans="1:16" ht="11.25" customHeight="1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  <c r="O13" s="25"/>
      <c r="P13" s="25"/>
    </row>
    <row r="14" spans="1:16" ht="11.25" customHeight="1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25"/>
      <c r="P14" s="25"/>
    </row>
    <row r="15" spans="1:16" ht="9.7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  <c r="O15" s="25"/>
      <c r="P15" s="25"/>
    </row>
    <row r="16" spans="1:16" ht="11.25" customHeight="1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  <c r="O16" s="25"/>
      <c r="P16" s="25"/>
    </row>
    <row r="17" spans="1:16" ht="11.25" customHeight="1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  <c r="O17" s="25"/>
      <c r="P17" s="25"/>
    </row>
    <row r="18" spans="1:16" ht="11.25" customHeight="1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  <c r="O18" s="25"/>
      <c r="P18" s="25"/>
    </row>
    <row r="19" spans="1:16" ht="11.25" customHeight="1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  <c r="O19" s="25"/>
      <c r="P19" s="25"/>
    </row>
    <row r="20" spans="1:16" ht="11.25" customHeight="1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  <c r="O20" s="25"/>
      <c r="P20" s="25"/>
    </row>
    <row r="21" spans="1:16" ht="11.25" customHeight="1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  <c r="O21" s="25"/>
      <c r="P21" s="25"/>
    </row>
    <row r="22" spans="1:16" ht="11.25" customHeight="1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  <c r="O22" s="25"/>
      <c r="P22" s="25"/>
    </row>
    <row r="23" spans="1:16" ht="11.25" customHeight="1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  <c r="O23" s="25"/>
      <c r="P23" s="25"/>
    </row>
    <row r="24" spans="1:16" ht="11.25" customHeight="1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  <c r="O24" s="25"/>
      <c r="P24" s="25"/>
    </row>
    <row r="25" spans="1:16" ht="11.25" customHeight="1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  <c r="O25" s="25"/>
      <c r="P25" s="25"/>
    </row>
    <row r="26" spans="1:16" ht="11.25" customHeight="1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  <c r="O26" s="25"/>
      <c r="P26" s="25"/>
    </row>
    <row r="27" spans="1:16" ht="11.25" customHeight="1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  <c r="O27" s="25"/>
      <c r="P27" s="25"/>
    </row>
    <row r="28" spans="1:16" ht="12" customHeight="1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  <c r="O28" s="25"/>
      <c r="P28" s="25"/>
    </row>
    <row r="29" spans="1:16" ht="11.25" customHeight="1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  <c r="O29" s="25"/>
      <c r="P29" s="25"/>
    </row>
    <row r="30" spans="1:16" ht="11.25" customHeight="1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  <c r="O30" s="25"/>
      <c r="P30" s="25"/>
    </row>
    <row r="31" spans="1:16" ht="11.25" customHeight="1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  <c r="O31" s="25"/>
      <c r="P31" s="25"/>
    </row>
    <row r="32" spans="1:16" ht="11.25" customHeight="1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  <c r="O32" s="25"/>
      <c r="P32" s="25"/>
    </row>
    <row r="33" spans="1:19" ht="11.25" customHeight="1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  <c r="O33" s="25"/>
      <c r="P33" s="25"/>
    </row>
    <row r="34" spans="1:19" ht="11.2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9" ht="11.2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9" s="347" customFormat="1" ht="11.25" customHeight="1" x14ac:dyDescent="0.2">
      <c r="A36" s="45"/>
      <c r="B36" s="344" t="s">
        <v>284</v>
      </c>
      <c r="C36" s="341" t="str">
        <f>'EŠ-1-og_ŠGP'!E37</f>
        <v>_______. godine</v>
      </c>
      <c r="D36" s="341"/>
      <c r="E36" s="341"/>
      <c r="F36" s="45"/>
      <c r="G36" s="341"/>
      <c r="H36" s="346" t="s">
        <v>285</v>
      </c>
      <c r="I36" s="45"/>
      <c r="J36" s="344" t="s">
        <v>286</v>
      </c>
      <c r="K36" s="341" t="str">
        <f>'EŠ-1-og_ŠGP'!S37</f>
        <v>__________________________</v>
      </c>
      <c r="L36" s="341"/>
      <c r="M36" s="341"/>
      <c r="N36" s="180"/>
      <c r="O36" s="108"/>
      <c r="P36" s="108"/>
      <c r="Q36" s="45"/>
      <c r="R36" s="21"/>
      <c r="S36" s="348"/>
    </row>
    <row r="37" spans="1:19" ht="11.25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9" ht="11.2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9" ht="11.2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9" ht="11.2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9" ht="11.2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9" ht="11.2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9" ht="11.2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9" ht="11.2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9" ht="11.2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9" ht="12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9" ht="10.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9" ht="10.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ht="8.2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ht="10.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0.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0.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ht="10.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ht="10.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ht="10.5" customHeigh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0.5" customHeigh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0.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ht="10.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ht="10.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ht="10.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ht="10.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10.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ht="10.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ht="12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ht="11.2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 ht="11.2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 ht="11.2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 ht="11.2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11.2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ht="11.2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ht="11.2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ht="11.2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ht="11.2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16" ht="11.2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ht="11.2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 ht="11.2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ht="11.2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ht="11.2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ht="11.25" customHeight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ht="11.2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ht="11.2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ht="11.25" customHeight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1.25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1:16" ht="11.2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1:16" ht="11.2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1:16" ht="11.2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1:16" ht="11.2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 ht="11.2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 ht="11.2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1:16" ht="11.2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1:16" ht="11.2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1.2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 ht="11.25" customHeight="1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1:16" ht="11.25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1:16" ht="11.25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ht="11.25" customHeight="1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6" ht="11.2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1:16" ht="11.2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1:16" ht="11.25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1:16" ht="11.25" customHeigh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1:16" ht="11.2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1:16" ht="11.25" customHeight="1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1:16" ht="11.2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1:16" ht="11.25" customHeight="1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6" ht="11.2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1:16" ht="11.2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1:16" ht="11.2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6" ht="11.2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6" ht="11.25" customHeight="1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1:16" ht="11.25" customHeight="1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1:16" ht="11.2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1:16" ht="11.2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1:16" ht="11.2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1:16" ht="11.2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1:16" ht="11.2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1:16" ht="11.2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1:16" ht="11.2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1:16" ht="11.2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1:16" ht="11.2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1:16" ht="11.2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1:16" ht="11.2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1:16" ht="11.2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1:16" ht="11.2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1:16" ht="11.2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11.2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1:16" ht="11.2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1:16" ht="11.2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1:16" ht="11.2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1:16" ht="11.2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1:16" ht="11.2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1:16" ht="11.2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16" ht="11.2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ht="11.2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 ht="11.2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16" ht="11.2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1:16" ht="11.2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1:16" ht="11.2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ht="11.2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16" ht="11.2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16" ht="11.2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6" ht="11.25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16" ht="11.2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16" ht="11.2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16" ht="11.2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1:16" ht="11.25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1:16" ht="11.25" customHeigh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1:16" ht="11.25" customHeigh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1:16" ht="11.2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1:16" ht="11.2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1:16" ht="11.2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1:16" ht="11.2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1:16" ht="11.2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1:16" ht="11.2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1:16" ht="11.2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1:16" ht="11.2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1:16" ht="11.2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1:16" ht="11.2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1:16" ht="11.2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1:16" ht="11.2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1:16" ht="11.2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7" ht="11.2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7" ht="11.2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1:17" ht="11.2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1:17" ht="11.2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1:17" ht="11.2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1:17" ht="11.2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7" ht="11.2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1:17" ht="11.2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1:17" ht="11.2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1:17" ht="11.2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1:17" ht="11.2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1:17" ht="11.2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45"/>
    </row>
    <row r="173" spans="1:17" ht="11.2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1:17" ht="11.2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1:17" ht="11.2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1:17" ht="11.2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1:16" ht="11.2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1:16" ht="11.2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ht="11.2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1:16" ht="11.2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1:16" ht="11.2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1:16" ht="11.2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 ht="11.2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1:16" ht="11.2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1:16" ht="11.2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 ht="11.2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1:16" ht="11.2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1:16" ht="11.2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1:16" ht="11.2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1:16" ht="12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 ht="12.7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1:16" ht="12.7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1:16" ht="12.7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 ht="12.7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1:16" ht="12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 ht="12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1:16" ht="12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1:16" ht="12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1:16" ht="12.7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1:16" ht="12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1:16" ht="12.7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1:16" ht="12.7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1:16" ht="12.7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1:16" ht="12.7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1:16" ht="12.7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1:16" ht="12.7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1:16" ht="12.7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1:16" ht="12.7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1:16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1:16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</sheetData>
  <sheetProtection password="C9E9" sheet="1" formatCells="0" formatColumns="0" formatRows="0" selectLockedCells="1"/>
  <mergeCells count="13">
    <mergeCell ref="A1:N1"/>
    <mergeCell ref="I11:I13"/>
    <mergeCell ref="J11:J13"/>
    <mergeCell ref="K11:L11"/>
    <mergeCell ref="M11:M13"/>
    <mergeCell ref="N11:N13"/>
    <mergeCell ref="K12:K13"/>
    <mergeCell ref="L12:L13"/>
    <mergeCell ref="A11:A14"/>
    <mergeCell ref="B11:H11"/>
    <mergeCell ref="B12:H12"/>
    <mergeCell ref="B14:N14"/>
    <mergeCell ref="F3:I3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5" manualBreakCount="5">
    <brk id="46" max="16383" man="1"/>
    <brk id="82" max="16383" man="1"/>
    <brk id="118" max="16383" man="1"/>
    <brk id="154" max="16383" man="1"/>
    <brk id="190" max="16383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35"/>
  <sheetViews>
    <sheetView showGridLines="0" zoomScale="130" zoomScaleNormal="130" workbookViewId="0">
      <selection activeCell="B16" sqref="B16"/>
    </sheetView>
  </sheetViews>
  <sheetFormatPr defaultRowHeight="15" x14ac:dyDescent="0.25"/>
  <cols>
    <col min="1" max="1" width="13.28515625" style="44" customWidth="1"/>
    <col min="2" max="14" width="9.28515625" style="44" customWidth="1"/>
    <col min="15" max="15" width="8.28515625" style="44" customWidth="1"/>
    <col min="16" max="16" width="7.42578125" style="175" customWidth="1"/>
    <col min="17" max="17" width="8.85546875" style="24"/>
    <col min="18" max="24" width="9.140625" style="25"/>
  </cols>
  <sheetData>
    <row r="1" spans="1:16" x14ac:dyDescent="0.25">
      <c r="A1" s="398" t="s">
        <v>341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79"/>
      <c r="P1" s="79"/>
    </row>
    <row r="2" spans="1:16" x14ac:dyDescent="0.25">
      <c r="A2" s="179" t="s">
        <v>299</v>
      </c>
      <c r="B2" s="210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6" x14ac:dyDescent="0.25">
      <c r="A3" s="67" t="s">
        <v>260</v>
      </c>
      <c r="B3" s="67"/>
      <c r="C3" s="45"/>
      <c r="E3" s="187"/>
      <c r="F3" s="402" t="s">
        <v>65</v>
      </c>
      <c r="G3" s="402"/>
      <c r="H3" s="402"/>
      <c r="I3" s="402"/>
      <c r="J3" s="187"/>
      <c r="K3" s="187"/>
      <c r="L3" s="187"/>
      <c r="M3" s="176"/>
      <c r="N3" s="177"/>
      <c r="O3" s="26"/>
    </row>
    <row r="4" spans="1:16" x14ac:dyDescent="0.25">
      <c r="A4" s="45"/>
      <c r="B4" s="45"/>
      <c r="C4" s="45"/>
      <c r="D4" s="141"/>
      <c r="E4" s="141"/>
      <c r="F4" s="140"/>
      <c r="G4" s="141"/>
      <c r="H4" s="141"/>
      <c r="I4" s="141"/>
      <c r="J4" s="45"/>
      <c r="K4" s="45"/>
      <c r="L4" s="45"/>
      <c r="N4" s="131"/>
      <c r="O4" s="130"/>
      <c r="P4" s="217"/>
    </row>
    <row r="5" spans="1:16" x14ac:dyDescent="0.25">
      <c r="A5" s="140" t="s">
        <v>46</v>
      </c>
      <c r="C5" s="141" t="str">
        <f>'EŠ-1-og_ŠGP'!C3</f>
        <v>31.12.20__. godine</v>
      </c>
      <c r="D5" s="45"/>
      <c r="E5" s="45"/>
      <c r="F5" s="45"/>
      <c r="G5" s="45"/>
      <c r="H5" s="45"/>
      <c r="I5" s="45"/>
      <c r="J5" s="45"/>
      <c r="K5" s="45"/>
      <c r="L5" s="45"/>
    </row>
    <row r="6" spans="1:16" x14ac:dyDescent="0.25">
      <c r="A6" s="73" t="s">
        <v>213</v>
      </c>
      <c r="B6" s="67"/>
      <c r="C6" s="216">
        <f>'EŠ-1-og_ŠGP'!C4</f>
        <v>0</v>
      </c>
      <c r="E6" s="45"/>
      <c r="F6" s="45"/>
      <c r="G6" s="45"/>
      <c r="H6" s="45"/>
      <c r="I6" s="45"/>
      <c r="J6" s="45"/>
      <c r="K6" s="45"/>
      <c r="L6" s="45"/>
    </row>
    <row r="7" spans="1:16" x14ac:dyDescent="0.25">
      <c r="A7" s="73" t="s">
        <v>214</v>
      </c>
      <c r="B7" s="67"/>
      <c r="C7" s="216">
        <f>'EŠ-1-og_ŠGP'!C5</f>
        <v>0</v>
      </c>
      <c r="E7" s="45"/>
      <c r="F7" s="45"/>
      <c r="G7" s="45"/>
      <c r="H7" s="45"/>
      <c r="I7" s="45"/>
      <c r="J7" s="45"/>
      <c r="K7" s="45"/>
      <c r="L7" s="45"/>
    </row>
    <row r="8" spans="1:16" x14ac:dyDescent="0.25">
      <c r="A8" s="73" t="s">
        <v>215</v>
      </c>
      <c r="B8" s="67"/>
      <c r="C8" s="216">
        <f>'EŠ-1-og_ŠGP'!C6</f>
        <v>0</v>
      </c>
      <c r="E8" s="45"/>
      <c r="F8" s="45"/>
      <c r="G8" s="45"/>
      <c r="H8" s="45"/>
      <c r="I8" s="45"/>
      <c r="J8" s="45"/>
      <c r="K8" s="45"/>
      <c r="L8" s="45"/>
    </row>
    <row r="9" spans="1:16" x14ac:dyDescent="0.25">
      <c r="A9" s="73" t="s">
        <v>216</v>
      </c>
      <c r="B9" s="67"/>
      <c r="C9" s="216">
        <f>'EŠ-1-og_ŠGP'!C7</f>
        <v>0</v>
      </c>
      <c r="E9" s="45"/>
      <c r="F9" s="45"/>
      <c r="G9" s="45"/>
      <c r="H9" s="45"/>
      <c r="I9" s="45"/>
      <c r="J9" s="45"/>
      <c r="K9" s="45"/>
      <c r="L9" s="45"/>
    </row>
    <row r="10" spans="1:16" x14ac:dyDescent="0.25">
      <c r="J10" s="141"/>
      <c r="K10" s="178" t="s">
        <v>254</v>
      </c>
      <c r="L10" s="218">
        <f>'EŠ-1-og_ŠGP'!F25</f>
        <v>0</v>
      </c>
      <c r="M10" s="183" t="s">
        <v>47</v>
      </c>
    </row>
    <row r="11" spans="1:16" ht="15" customHeight="1" x14ac:dyDescent="0.25">
      <c r="A11" s="397" t="s">
        <v>16</v>
      </c>
      <c r="B11" s="397" t="s">
        <v>17</v>
      </c>
      <c r="C11" s="397"/>
      <c r="D11" s="397"/>
      <c r="E11" s="397"/>
      <c r="F11" s="397"/>
      <c r="G11" s="397"/>
      <c r="H11" s="397"/>
      <c r="I11" s="397" t="s">
        <v>18</v>
      </c>
      <c r="J11" s="397" t="s">
        <v>48</v>
      </c>
      <c r="K11" s="397" t="s">
        <v>20</v>
      </c>
      <c r="L11" s="397"/>
      <c r="M11" s="397" t="s">
        <v>21</v>
      </c>
      <c r="N11" s="399" t="s">
        <v>22</v>
      </c>
    </row>
    <row r="12" spans="1:16" ht="17.25" customHeight="1" x14ac:dyDescent="0.25">
      <c r="A12" s="397"/>
      <c r="B12" s="397" t="s">
        <v>23</v>
      </c>
      <c r="C12" s="397"/>
      <c r="D12" s="397"/>
      <c r="E12" s="397"/>
      <c r="F12" s="397"/>
      <c r="G12" s="397"/>
      <c r="H12" s="397"/>
      <c r="I12" s="397"/>
      <c r="J12" s="397"/>
      <c r="K12" s="397" t="s">
        <v>49</v>
      </c>
      <c r="L12" s="397" t="s">
        <v>50</v>
      </c>
      <c r="M12" s="397"/>
      <c r="N12" s="399"/>
    </row>
    <row r="13" spans="1:16" ht="21" customHeight="1" x14ac:dyDescent="0.25">
      <c r="A13" s="397"/>
      <c r="B13" s="189" t="s">
        <v>51</v>
      </c>
      <c r="C13" s="190" t="s">
        <v>52</v>
      </c>
      <c r="D13" s="122" t="s">
        <v>28</v>
      </c>
      <c r="E13" s="122" t="s">
        <v>29</v>
      </c>
      <c r="F13" s="122" t="s">
        <v>30</v>
      </c>
      <c r="G13" s="122" t="s">
        <v>31</v>
      </c>
      <c r="H13" s="122" t="s">
        <v>44</v>
      </c>
      <c r="I13" s="397"/>
      <c r="J13" s="397"/>
      <c r="K13" s="397"/>
      <c r="L13" s="397"/>
      <c r="M13" s="397"/>
      <c r="N13" s="399"/>
    </row>
    <row r="14" spans="1:16" x14ac:dyDescent="0.25">
      <c r="A14" s="397"/>
      <c r="B14" s="393" t="s">
        <v>258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</row>
    <row r="15" spans="1:16" ht="9.75" customHeight="1" x14ac:dyDescent="0.25">
      <c r="A15" s="193" t="s">
        <v>211</v>
      </c>
      <c r="B15" s="194" t="s">
        <v>238</v>
      </c>
      <c r="C15" s="194" t="s">
        <v>239</v>
      </c>
      <c r="D15" s="194" t="s">
        <v>240</v>
      </c>
      <c r="E15" s="194" t="s">
        <v>241</v>
      </c>
      <c r="F15" s="194" t="s">
        <v>242</v>
      </c>
      <c r="G15" s="194" t="s">
        <v>33</v>
      </c>
      <c r="H15" s="194" t="s">
        <v>34</v>
      </c>
      <c r="I15" s="194" t="s">
        <v>35</v>
      </c>
      <c r="J15" s="194" t="s">
        <v>36</v>
      </c>
      <c r="K15" s="194" t="s">
        <v>37</v>
      </c>
      <c r="L15" s="194" t="s">
        <v>38</v>
      </c>
      <c r="M15" s="194" t="s">
        <v>39</v>
      </c>
      <c r="N15" s="195" t="s">
        <v>40</v>
      </c>
    </row>
    <row r="16" spans="1:16" x14ac:dyDescent="0.25">
      <c r="A16" s="196" t="s">
        <v>53</v>
      </c>
      <c r="B16" s="197"/>
      <c r="C16" s="197"/>
      <c r="D16" s="197"/>
      <c r="E16" s="197"/>
      <c r="F16" s="197"/>
      <c r="G16" s="197"/>
      <c r="H16" s="185">
        <f>SUM(B16:G16)</f>
        <v>0</v>
      </c>
      <c r="I16" s="197"/>
      <c r="J16" s="197"/>
      <c r="K16" s="197"/>
      <c r="L16" s="197"/>
      <c r="M16" s="185" t="str">
        <f>IF((J16-K16-L16)&lt;=0,"",J16-K16-L16)</f>
        <v/>
      </c>
      <c r="N16" s="199" t="str">
        <f>IF((J16-K16-L16)&gt;=0,"",J16-K16-L16)</f>
        <v/>
      </c>
    </row>
    <row r="17" spans="1:14" x14ac:dyDescent="0.25">
      <c r="A17" s="191" t="s">
        <v>197</v>
      </c>
      <c r="B17" s="128"/>
      <c r="C17" s="128"/>
      <c r="D17" s="128"/>
      <c r="E17" s="128"/>
      <c r="F17" s="128"/>
      <c r="G17" s="128"/>
      <c r="H17" s="184">
        <f t="shared" ref="H17:H22" si="0">SUM(B17:G17)</f>
        <v>0</v>
      </c>
      <c r="I17" s="128"/>
      <c r="J17" s="128"/>
      <c r="K17" s="128"/>
      <c r="L17" s="128"/>
      <c r="M17" s="184" t="str">
        <f t="shared" ref="M17:M31" si="1">IF((J17-K17-L17)&lt;=0,"",J17-K17-L17)</f>
        <v/>
      </c>
      <c r="N17" s="192" t="str">
        <f t="shared" ref="N17:N22" si="2">IF((J17-K17-L17)&gt;=0,"",J17-K17-L17)</f>
        <v/>
      </c>
    </row>
    <row r="18" spans="1:14" x14ac:dyDescent="0.25">
      <c r="A18" s="196" t="s">
        <v>54</v>
      </c>
      <c r="B18" s="197"/>
      <c r="C18" s="197"/>
      <c r="D18" s="197"/>
      <c r="E18" s="197"/>
      <c r="F18" s="197"/>
      <c r="G18" s="197"/>
      <c r="H18" s="185">
        <f t="shared" si="0"/>
        <v>0</v>
      </c>
      <c r="I18" s="197"/>
      <c r="J18" s="197"/>
      <c r="K18" s="197"/>
      <c r="L18" s="197"/>
      <c r="M18" s="185" t="str">
        <f t="shared" si="1"/>
        <v/>
      </c>
      <c r="N18" s="199" t="str">
        <f t="shared" si="2"/>
        <v/>
      </c>
    </row>
    <row r="19" spans="1:14" x14ac:dyDescent="0.25">
      <c r="A19" s="191" t="s">
        <v>55</v>
      </c>
      <c r="B19" s="128"/>
      <c r="C19" s="128"/>
      <c r="D19" s="128"/>
      <c r="E19" s="128"/>
      <c r="F19" s="128"/>
      <c r="G19" s="128"/>
      <c r="H19" s="184">
        <f t="shared" si="0"/>
        <v>0</v>
      </c>
      <c r="I19" s="128"/>
      <c r="J19" s="128"/>
      <c r="K19" s="128"/>
      <c r="L19" s="128"/>
      <c r="M19" s="184" t="str">
        <f t="shared" si="1"/>
        <v/>
      </c>
      <c r="N19" s="192" t="str">
        <f t="shared" si="2"/>
        <v/>
      </c>
    </row>
    <row r="20" spans="1:14" x14ac:dyDescent="0.25">
      <c r="A20" s="196" t="s">
        <v>183</v>
      </c>
      <c r="B20" s="197"/>
      <c r="C20" s="197"/>
      <c r="D20" s="197"/>
      <c r="E20" s="197"/>
      <c r="F20" s="197"/>
      <c r="G20" s="197"/>
      <c r="H20" s="185">
        <f t="shared" si="0"/>
        <v>0</v>
      </c>
      <c r="I20" s="197"/>
      <c r="J20" s="197"/>
      <c r="K20" s="197"/>
      <c r="L20" s="197"/>
      <c r="M20" s="185" t="str">
        <f t="shared" si="1"/>
        <v/>
      </c>
      <c r="N20" s="199" t="str">
        <f t="shared" si="2"/>
        <v/>
      </c>
    </row>
    <row r="21" spans="1:14" x14ac:dyDescent="0.25">
      <c r="A21" s="191" t="s">
        <v>184</v>
      </c>
      <c r="B21" s="128"/>
      <c r="C21" s="128"/>
      <c r="D21" s="128"/>
      <c r="E21" s="128"/>
      <c r="F21" s="128"/>
      <c r="G21" s="128"/>
      <c r="H21" s="184">
        <f t="shared" si="0"/>
        <v>0</v>
      </c>
      <c r="I21" s="128"/>
      <c r="J21" s="128"/>
      <c r="K21" s="128"/>
      <c r="L21" s="128"/>
      <c r="M21" s="184" t="str">
        <f t="shared" si="1"/>
        <v/>
      </c>
      <c r="N21" s="192" t="str">
        <f t="shared" si="2"/>
        <v/>
      </c>
    </row>
    <row r="22" spans="1:14" x14ac:dyDescent="0.25">
      <c r="A22" s="196" t="s">
        <v>56</v>
      </c>
      <c r="B22" s="197"/>
      <c r="C22" s="197"/>
      <c r="D22" s="197"/>
      <c r="E22" s="197"/>
      <c r="F22" s="197"/>
      <c r="G22" s="197"/>
      <c r="H22" s="185">
        <f t="shared" si="0"/>
        <v>0</v>
      </c>
      <c r="I22" s="197"/>
      <c r="J22" s="197"/>
      <c r="K22" s="197"/>
      <c r="L22" s="197"/>
      <c r="M22" s="185" t="str">
        <f t="shared" si="1"/>
        <v/>
      </c>
      <c r="N22" s="199" t="str">
        <f t="shared" si="2"/>
        <v/>
      </c>
    </row>
    <row r="23" spans="1:14" x14ac:dyDescent="0.25">
      <c r="A23" s="200" t="s">
        <v>57</v>
      </c>
      <c r="B23" s="201">
        <f>SUM(B16:B22)</f>
        <v>0</v>
      </c>
      <c r="C23" s="201">
        <f t="shared" ref="C23:N23" si="3">SUM(C16:C22)</f>
        <v>0</v>
      </c>
      <c r="D23" s="201">
        <f t="shared" si="3"/>
        <v>0</v>
      </c>
      <c r="E23" s="201">
        <f t="shared" si="3"/>
        <v>0</v>
      </c>
      <c r="F23" s="201">
        <f t="shared" si="3"/>
        <v>0</v>
      </c>
      <c r="G23" s="201">
        <f t="shared" si="3"/>
        <v>0</v>
      </c>
      <c r="H23" s="201">
        <f t="shared" si="3"/>
        <v>0</v>
      </c>
      <c r="I23" s="201">
        <f t="shared" si="3"/>
        <v>0</v>
      </c>
      <c r="J23" s="201">
        <f t="shared" si="3"/>
        <v>0</v>
      </c>
      <c r="K23" s="201">
        <f t="shared" si="3"/>
        <v>0</v>
      </c>
      <c r="L23" s="201">
        <f t="shared" si="3"/>
        <v>0</v>
      </c>
      <c r="M23" s="201">
        <f t="shared" si="3"/>
        <v>0</v>
      </c>
      <c r="N23" s="202">
        <f t="shared" si="3"/>
        <v>0</v>
      </c>
    </row>
    <row r="24" spans="1:14" x14ac:dyDescent="0.25">
      <c r="A24" s="196" t="s">
        <v>58</v>
      </c>
      <c r="B24" s="198"/>
      <c r="C24" s="198"/>
      <c r="D24" s="198"/>
      <c r="E24" s="198"/>
      <c r="F24" s="198"/>
      <c r="G24" s="198"/>
      <c r="H24" s="185">
        <f>SUM(B24:G24)</f>
        <v>0</v>
      </c>
      <c r="I24" s="198"/>
      <c r="J24" s="198"/>
      <c r="K24" s="198"/>
      <c r="L24" s="198"/>
      <c r="M24" s="185" t="str">
        <f t="shared" si="1"/>
        <v/>
      </c>
      <c r="N24" s="199" t="str">
        <f t="shared" ref="N24:N31" si="4">IF((J24-K24-L24)&gt;=0,"",J24-K24-L24)</f>
        <v/>
      </c>
    </row>
    <row r="25" spans="1:14" x14ac:dyDescent="0.25">
      <c r="A25" s="191" t="s">
        <v>185</v>
      </c>
      <c r="B25" s="186"/>
      <c r="C25" s="186"/>
      <c r="D25" s="186"/>
      <c r="E25" s="186"/>
      <c r="F25" s="186"/>
      <c r="G25" s="186"/>
      <c r="H25" s="184">
        <f t="shared" ref="H25:H31" si="5">SUM(B25:G25)</f>
        <v>0</v>
      </c>
      <c r="I25" s="186"/>
      <c r="J25" s="186"/>
      <c r="K25" s="186"/>
      <c r="L25" s="186"/>
      <c r="M25" s="184" t="str">
        <f t="shared" si="1"/>
        <v/>
      </c>
      <c r="N25" s="192" t="str">
        <f t="shared" si="4"/>
        <v/>
      </c>
    </row>
    <row r="26" spans="1:14" x14ac:dyDescent="0.25">
      <c r="A26" s="196" t="s">
        <v>186</v>
      </c>
      <c r="B26" s="198"/>
      <c r="C26" s="198"/>
      <c r="D26" s="198"/>
      <c r="E26" s="198"/>
      <c r="F26" s="198"/>
      <c r="G26" s="198"/>
      <c r="H26" s="185">
        <f t="shared" si="5"/>
        <v>0</v>
      </c>
      <c r="I26" s="198"/>
      <c r="J26" s="198"/>
      <c r="K26" s="198"/>
      <c r="L26" s="198"/>
      <c r="M26" s="185" t="str">
        <f t="shared" si="1"/>
        <v/>
      </c>
      <c r="N26" s="199" t="str">
        <f t="shared" si="4"/>
        <v/>
      </c>
    </row>
    <row r="27" spans="1:14" x14ac:dyDescent="0.25">
      <c r="A27" s="191" t="s">
        <v>187</v>
      </c>
      <c r="B27" s="186"/>
      <c r="C27" s="186"/>
      <c r="D27" s="186"/>
      <c r="E27" s="186"/>
      <c r="F27" s="186"/>
      <c r="G27" s="186"/>
      <c r="H27" s="184">
        <f t="shared" si="5"/>
        <v>0</v>
      </c>
      <c r="I27" s="186"/>
      <c r="J27" s="186"/>
      <c r="K27" s="186"/>
      <c r="L27" s="186"/>
      <c r="M27" s="184" t="str">
        <f t="shared" si="1"/>
        <v/>
      </c>
      <c r="N27" s="192" t="str">
        <f t="shared" si="4"/>
        <v/>
      </c>
    </row>
    <row r="28" spans="1:14" x14ac:dyDescent="0.25">
      <c r="A28" s="196" t="s">
        <v>59</v>
      </c>
      <c r="B28" s="198"/>
      <c r="C28" s="198"/>
      <c r="D28" s="198"/>
      <c r="E28" s="198"/>
      <c r="F28" s="198"/>
      <c r="G28" s="198"/>
      <c r="H28" s="185">
        <f t="shared" si="5"/>
        <v>0</v>
      </c>
      <c r="I28" s="198"/>
      <c r="J28" s="198"/>
      <c r="K28" s="198"/>
      <c r="L28" s="198"/>
      <c r="M28" s="185" t="str">
        <f t="shared" si="1"/>
        <v/>
      </c>
      <c r="N28" s="199" t="str">
        <f t="shared" si="4"/>
        <v/>
      </c>
    </row>
    <row r="29" spans="1:14" x14ac:dyDescent="0.25">
      <c r="A29" s="191" t="s">
        <v>60</v>
      </c>
      <c r="B29" s="186"/>
      <c r="C29" s="186"/>
      <c r="D29" s="186"/>
      <c r="E29" s="186"/>
      <c r="F29" s="186"/>
      <c r="G29" s="186"/>
      <c r="H29" s="184">
        <f t="shared" si="5"/>
        <v>0</v>
      </c>
      <c r="I29" s="186"/>
      <c r="J29" s="186"/>
      <c r="K29" s="186"/>
      <c r="L29" s="186"/>
      <c r="M29" s="184" t="str">
        <f t="shared" si="1"/>
        <v/>
      </c>
      <c r="N29" s="192" t="str">
        <f t="shared" si="4"/>
        <v/>
      </c>
    </row>
    <row r="30" spans="1:14" x14ac:dyDescent="0.25">
      <c r="A30" s="196" t="s">
        <v>188</v>
      </c>
      <c r="B30" s="198"/>
      <c r="C30" s="198"/>
      <c r="D30" s="198"/>
      <c r="E30" s="198"/>
      <c r="F30" s="198"/>
      <c r="G30" s="198"/>
      <c r="H30" s="185">
        <f t="shared" si="5"/>
        <v>0</v>
      </c>
      <c r="I30" s="198"/>
      <c r="J30" s="198"/>
      <c r="K30" s="198"/>
      <c r="L30" s="198"/>
      <c r="M30" s="185" t="str">
        <f t="shared" si="1"/>
        <v/>
      </c>
      <c r="N30" s="199" t="str">
        <f t="shared" si="4"/>
        <v/>
      </c>
    </row>
    <row r="31" spans="1:14" x14ac:dyDescent="0.25">
      <c r="A31" s="191" t="s">
        <v>189</v>
      </c>
      <c r="B31" s="186"/>
      <c r="C31" s="186"/>
      <c r="D31" s="186"/>
      <c r="E31" s="186"/>
      <c r="F31" s="186"/>
      <c r="G31" s="186"/>
      <c r="H31" s="184">
        <f t="shared" si="5"/>
        <v>0</v>
      </c>
      <c r="I31" s="186"/>
      <c r="J31" s="186"/>
      <c r="K31" s="186"/>
      <c r="L31" s="186"/>
      <c r="M31" s="184" t="str">
        <f t="shared" si="1"/>
        <v/>
      </c>
      <c r="N31" s="192" t="str">
        <f t="shared" si="4"/>
        <v/>
      </c>
    </row>
    <row r="32" spans="1:14" x14ac:dyDescent="0.25">
      <c r="A32" s="214" t="s">
        <v>61</v>
      </c>
      <c r="B32" s="206">
        <f>SUM(B24:B31)</f>
        <v>0</v>
      </c>
      <c r="C32" s="206">
        <f t="shared" ref="C32:K32" si="6">SUM(C24:C31)</f>
        <v>0</v>
      </c>
      <c r="D32" s="206">
        <f t="shared" si="6"/>
        <v>0</v>
      </c>
      <c r="E32" s="206">
        <f t="shared" si="6"/>
        <v>0</v>
      </c>
      <c r="F32" s="206">
        <f t="shared" si="6"/>
        <v>0</v>
      </c>
      <c r="G32" s="206">
        <f t="shared" si="6"/>
        <v>0</v>
      </c>
      <c r="H32" s="206">
        <f t="shared" si="6"/>
        <v>0</v>
      </c>
      <c r="I32" s="207">
        <f t="shared" si="6"/>
        <v>0</v>
      </c>
      <c r="J32" s="207">
        <f t="shared" si="6"/>
        <v>0</v>
      </c>
      <c r="K32" s="207">
        <f t="shared" si="6"/>
        <v>0</v>
      </c>
      <c r="L32" s="207">
        <f>SUM(L24:L31)</f>
        <v>0</v>
      </c>
      <c r="M32" s="207">
        <f>SUM(M24:M31)</f>
        <v>0</v>
      </c>
      <c r="N32" s="208">
        <f>SUM(N24:N31)</f>
        <v>0</v>
      </c>
    </row>
    <row r="33" spans="1:17" x14ac:dyDescent="0.25">
      <c r="A33" s="203" t="s">
        <v>8</v>
      </c>
      <c r="B33" s="204">
        <f>SUM(B23,B32)</f>
        <v>0</v>
      </c>
      <c r="C33" s="204">
        <f t="shared" ref="C33:G33" si="7">SUM(C23,C32)</f>
        <v>0</v>
      </c>
      <c r="D33" s="204">
        <f t="shared" si="7"/>
        <v>0</v>
      </c>
      <c r="E33" s="204">
        <f t="shared" si="7"/>
        <v>0</v>
      </c>
      <c r="F33" s="204">
        <f t="shared" si="7"/>
        <v>0</v>
      </c>
      <c r="G33" s="204">
        <f t="shared" si="7"/>
        <v>0</v>
      </c>
      <c r="H33" s="204">
        <f>SUM(H23,H32)</f>
        <v>0</v>
      </c>
      <c r="I33" s="204">
        <f t="shared" ref="I33:M33" si="8">SUM(I23,I32)</f>
        <v>0</v>
      </c>
      <c r="J33" s="204">
        <f t="shared" si="8"/>
        <v>0</v>
      </c>
      <c r="K33" s="204">
        <f t="shared" si="8"/>
        <v>0</v>
      </c>
      <c r="L33" s="204">
        <f t="shared" si="8"/>
        <v>0</v>
      </c>
      <c r="M33" s="204">
        <f t="shared" si="8"/>
        <v>0</v>
      </c>
      <c r="N33" s="205">
        <f>N23+N32</f>
        <v>0</v>
      </c>
    </row>
    <row r="35" spans="1:17" s="108" customFormat="1" ht="11.25" x14ac:dyDescent="0.2">
      <c r="A35" s="45"/>
      <c r="B35" s="344" t="s">
        <v>284</v>
      </c>
      <c r="C35" s="341" t="str">
        <f>'EŠ-1-og_ŠGP'!E37</f>
        <v>_______. godine</v>
      </c>
      <c r="D35" s="341"/>
      <c r="E35" s="341"/>
      <c r="F35" s="45"/>
      <c r="G35" s="346" t="s">
        <v>285</v>
      </c>
      <c r="H35" s="45"/>
      <c r="I35" s="45"/>
      <c r="J35" s="344" t="s">
        <v>286</v>
      </c>
      <c r="K35" s="341" t="str">
        <f>'EŠ-1-og_ŠGP'!S37</f>
        <v>__________________________</v>
      </c>
      <c r="L35" s="341"/>
      <c r="M35" s="341"/>
      <c r="N35" s="180"/>
      <c r="O35" s="45"/>
      <c r="P35" s="45"/>
      <c r="Q35" s="111"/>
    </row>
  </sheetData>
  <sheetProtection password="C9E9" sheet="1" formatCells="0" formatColumns="0" formatRows="0" selectLockedCells="1"/>
  <mergeCells count="13">
    <mergeCell ref="A1:N1"/>
    <mergeCell ref="M11:M13"/>
    <mergeCell ref="N11:N13"/>
    <mergeCell ref="B12:H12"/>
    <mergeCell ref="K12:K13"/>
    <mergeCell ref="L12:L13"/>
    <mergeCell ref="A11:A14"/>
    <mergeCell ref="B11:H11"/>
    <mergeCell ref="I11:I13"/>
    <mergeCell ref="J11:J13"/>
    <mergeCell ref="K11:L11"/>
    <mergeCell ref="B14:N14"/>
    <mergeCell ref="F3:I3"/>
  </mergeCells>
  <printOptions horizontalCentered="1"/>
  <pageMargins left="0.59055118110236227" right="0.59055118110236227" top="0.51181102362204722" bottom="0.51181102362204722" header="0.31496062992125984" footer="0.31496062992125984"/>
  <pageSetup paperSize="9" orientation="landscape" r:id="rId1"/>
  <headerFooter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59"/>
  <sheetViews>
    <sheetView showGridLines="0" zoomScale="130" zoomScaleNormal="130" zoomScaleSheetLayoutView="110" workbookViewId="0">
      <selection activeCell="D15" sqref="D15"/>
    </sheetView>
  </sheetViews>
  <sheetFormatPr defaultRowHeight="15" x14ac:dyDescent="0.25"/>
  <cols>
    <col min="1" max="1" width="14.42578125" style="111" customWidth="1"/>
    <col min="2" max="3" width="9.140625" style="111"/>
    <col min="4" max="9" width="8.7109375" style="111" customWidth="1"/>
    <col min="10" max="10" width="9.28515625" style="111" customWidth="1"/>
    <col min="11" max="14" width="8.5703125" style="111" customWidth="1"/>
    <col min="15" max="15" width="8.7109375" style="111" customWidth="1"/>
    <col min="16" max="16" width="7.7109375" style="24" customWidth="1"/>
    <col min="17" max="17" width="9.140625" style="24"/>
    <col min="18" max="19" width="9.140625" style="25"/>
  </cols>
  <sheetData>
    <row r="1" spans="1:16" ht="12.75" customHeight="1" x14ac:dyDescent="0.25">
      <c r="A1" s="398" t="s">
        <v>301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6" ht="12.75" customHeight="1" x14ac:dyDescent="0.25">
      <c r="A2" s="109" t="s">
        <v>300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P2" s="112"/>
    </row>
    <row r="3" spans="1:16" ht="12.75" customHeight="1" x14ac:dyDescent="0.25">
      <c r="A3" s="67" t="s">
        <v>46</v>
      </c>
      <c r="C3" s="67" t="str">
        <f>'EŠ-1-og_ŠGP'!C3</f>
        <v>31.12.20__. godine</v>
      </c>
      <c r="D3" s="76"/>
      <c r="E3" s="76"/>
      <c r="F3" s="110"/>
      <c r="G3" s="110"/>
      <c r="H3" s="110"/>
      <c r="I3" s="110"/>
      <c r="J3" s="110"/>
      <c r="K3" s="110"/>
      <c r="L3" s="110"/>
      <c r="M3" s="110"/>
      <c r="N3" s="110"/>
      <c r="P3" s="112"/>
    </row>
    <row r="4" spans="1:16" ht="12.75" customHeight="1" x14ac:dyDescent="0.25">
      <c r="A4" s="73" t="s">
        <v>213</v>
      </c>
      <c r="B4" s="72"/>
      <c r="C4" s="106">
        <f>'EŠ-1-og_ŠGP'!C4</f>
        <v>0</v>
      </c>
      <c r="D4" s="77"/>
      <c r="E4" s="77"/>
      <c r="F4" s="110"/>
      <c r="G4" s="110"/>
      <c r="H4" s="110"/>
      <c r="I4" s="110"/>
      <c r="J4" s="110"/>
      <c r="K4" s="110"/>
      <c r="L4" s="110"/>
      <c r="M4" s="110"/>
      <c r="N4" s="110"/>
      <c r="P4" s="112"/>
    </row>
    <row r="5" spans="1:16" ht="12.75" customHeight="1" x14ac:dyDescent="0.25">
      <c r="A5" s="73" t="s">
        <v>214</v>
      </c>
      <c r="B5" s="72"/>
      <c r="C5" s="106">
        <f>'EŠ-1-og_ŠGP'!C5</f>
        <v>0</v>
      </c>
      <c r="D5" s="77"/>
      <c r="E5" s="77"/>
      <c r="F5" s="110"/>
      <c r="G5" s="110"/>
      <c r="H5" s="110"/>
      <c r="I5" s="110"/>
      <c r="J5" s="110"/>
      <c r="K5" s="110"/>
      <c r="L5" s="110"/>
      <c r="M5" s="110"/>
      <c r="N5" s="110"/>
      <c r="P5" s="112"/>
    </row>
    <row r="6" spans="1:16" ht="12.75" customHeight="1" x14ac:dyDescent="0.25">
      <c r="A6" s="73" t="s">
        <v>215</v>
      </c>
      <c r="B6" s="72"/>
      <c r="C6" s="106">
        <f>'EŠ-1-og_ŠGP'!C6</f>
        <v>0</v>
      </c>
      <c r="D6" s="77"/>
      <c r="E6" s="77"/>
      <c r="F6" s="110"/>
      <c r="G6" s="110"/>
      <c r="H6" s="110"/>
      <c r="I6" s="110"/>
      <c r="J6" s="110"/>
      <c r="K6" s="110"/>
      <c r="L6" s="110"/>
      <c r="M6" s="110"/>
      <c r="N6" s="110"/>
      <c r="P6" s="112"/>
    </row>
    <row r="7" spans="1:16" ht="12.75" customHeight="1" x14ac:dyDescent="0.25">
      <c r="A7" s="73" t="s">
        <v>216</v>
      </c>
      <c r="B7" s="72"/>
      <c r="C7" s="106">
        <f>'EŠ-1-og_ŠGP'!C7</f>
        <v>0</v>
      </c>
      <c r="D7" s="77"/>
      <c r="E7" s="77"/>
      <c r="F7" s="110"/>
      <c r="G7" s="110"/>
      <c r="H7" s="110"/>
      <c r="I7" s="110"/>
      <c r="J7" s="110"/>
      <c r="K7" s="110"/>
      <c r="L7" s="110"/>
      <c r="M7" s="110"/>
      <c r="N7" s="110"/>
      <c r="P7" s="112"/>
    </row>
    <row r="8" spans="1:16" ht="12.75" customHeight="1" x14ac:dyDescent="0.25">
      <c r="A8" s="72"/>
      <c r="B8" s="72"/>
      <c r="E8" s="72"/>
      <c r="F8" s="72"/>
      <c r="G8" s="72"/>
      <c r="H8" s="72"/>
      <c r="J8" s="121"/>
      <c r="K8" s="121"/>
      <c r="L8" s="80" t="s">
        <v>253</v>
      </c>
      <c r="M8" s="113">
        <f>'EŠ-1-og_ŠGP'!M25</f>
        <v>0</v>
      </c>
      <c r="N8" s="109" t="s">
        <v>14</v>
      </c>
      <c r="P8" s="112"/>
    </row>
    <row r="9" spans="1:16" ht="15" customHeight="1" x14ac:dyDescent="0.25">
      <c r="A9" s="393" t="s">
        <v>217</v>
      </c>
      <c r="B9" s="397" t="s">
        <v>15</v>
      </c>
      <c r="C9" s="397" t="s">
        <v>16</v>
      </c>
      <c r="D9" s="393" t="s">
        <v>17</v>
      </c>
      <c r="E9" s="393"/>
      <c r="F9" s="393"/>
      <c r="G9" s="393"/>
      <c r="H9" s="393"/>
      <c r="I9" s="393"/>
      <c r="J9" s="393"/>
      <c r="K9" s="397" t="s">
        <v>18</v>
      </c>
      <c r="L9" s="397" t="s">
        <v>19</v>
      </c>
      <c r="M9" s="397" t="s">
        <v>20</v>
      </c>
      <c r="N9" s="397"/>
      <c r="O9" s="397" t="s">
        <v>21</v>
      </c>
      <c r="P9" s="399" t="s">
        <v>22</v>
      </c>
    </row>
    <row r="10" spans="1:16" ht="15.75" customHeight="1" x14ac:dyDescent="0.25">
      <c r="A10" s="393"/>
      <c r="B10" s="397"/>
      <c r="C10" s="397"/>
      <c r="D10" s="393" t="s">
        <v>23</v>
      </c>
      <c r="E10" s="393"/>
      <c r="F10" s="393"/>
      <c r="G10" s="393"/>
      <c r="H10" s="393"/>
      <c r="I10" s="393"/>
      <c r="J10" s="393"/>
      <c r="K10" s="397"/>
      <c r="L10" s="397"/>
      <c r="M10" s="397"/>
      <c r="N10" s="397"/>
      <c r="O10" s="397"/>
      <c r="P10" s="399"/>
    </row>
    <row r="11" spans="1:16" x14ac:dyDescent="0.25">
      <c r="A11" s="393"/>
      <c r="B11" s="397"/>
      <c r="C11" s="397"/>
      <c r="D11" s="393"/>
      <c r="E11" s="393"/>
      <c r="F11" s="393"/>
      <c r="G11" s="393"/>
      <c r="H11" s="393"/>
      <c r="I11" s="393"/>
      <c r="J11" s="393"/>
      <c r="K11" s="397"/>
      <c r="L11" s="397"/>
      <c r="M11" s="397" t="s">
        <v>24</v>
      </c>
      <c r="N11" s="397" t="s">
        <v>25</v>
      </c>
      <c r="O11" s="397"/>
      <c r="P11" s="399"/>
    </row>
    <row r="12" spans="1:16" ht="18.75" customHeight="1" x14ac:dyDescent="0.25">
      <c r="A12" s="393"/>
      <c r="B12" s="397"/>
      <c r="C12" s="397"/>
      <c r="D12" s="91" t="s">
        <v>26</v>
      </c>
      <c r="E12" s="91" t="s">
        <v>27</v>
      </c>
      <c r="F12" s="92" t="s">
        <v>28</v>
      </c>
      <c r="G12" s="92" t="s">
        <v>29</v>
      </c>
      <c r="H12" s="92" t="s">
        <v>30</v>
      </c>
      <c r="I12" s="92" t="s">
        <v>31</v>
      </c>
      <c r="J12" s="92" t="s">
        <v>32</v>
      </c>
      <c r="K12" s="397"/>
      <c r="L12" s="397"/>
      <c r="M12" s="397"/>
      <c r="N12" s="397"/>
      <c r="O12" s="397"/>
      <c r="P12" s="399"/>
    </row>
    <row r="13" spans="1:16" x14ac:dyDescent="0.25">
      <c r="A13" s="393"/>
      <c r="B13" s="397"/>
      <c r="C13" s="397"/>
      <c r="D13" s="393" t="s">
        <v>252</v>
      </c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</row>
    <row r="14" spans="1:16" ht="10.5" customHeight="1" x14ac:dyDescent="0.25">
      <c r="A14" s="102">
        <v>1</v>
      </c>
      <c r="B14" s="102">
        <v>2</v>
      </c>
      <c r="C14" s="102">
        <v>3</v>
      </c>
      <c r="D14" s="29" t="s">
        <v>240</v>
      </c>
      <c r="E14" s="30" t="s">
        <v>241</v>
      </c>
      <c r="F14" s="30" t="s">
        <v>242</v>
      </c>
      <c r="G14" s="30" t="s">
        <v>33</v>
      </c>
      <c r="H14" s="30" t="s">
        <v>34</v>
      </c>
      <c r="I14" s="30" t="s">
        <v>35</v>
      </c>
      <c r="J14" s="30" t="s">
        <v>36</v>
      </c>
      <c r="K14" s="30" t="s">
        <v>37</v>
      </c>
      <c r="L14" s="30" t="s">
        <v>38</v>
      </c>
      <c r="M14" s="30" t="s">
        <v>39</v>
      </c>
      <c r="N14" s="30" t="s">
        <v>40</v>
      </c>
      <c r="O14" s="30" t="s">
        <v>41</v>
      </c>
      <c r="P14" s="31" t="s">
        <v>163</v>
      </c>
    </row>
    <row r="15" spans="1:16" ht="12" customHeight="1" x14ac:dyDescent="0.25">
      <c r="A15" s="395" t="str">
        <f>IF('EŠ-1-og_ŠGP'!A12="","",'EŠ-1-og_ŠGP'!A12)</f>
        <v/>
      </c>
      <c r="B15" s="396">
        <f>'EŠ-1-og_ŠGP'!M12</f>
        <v>0</v>
      </c>
      <c r="C15" s="82" t="s">
        <v>42</v>
      </c>
      <c r="D15" s="114"/>
      <c r="E15" s="104"/>
      <c r="F15" s="104"/>
      <c r="G15" s="104"/>
      <c r="H15" s="104"/>
      <c r="I15" s="104"/>
      <c r="J15" s="86">
        <f>SUM(D15:I15)</f>
        <v>0</v>
      </c>
      <c r="K15" s="104"/>
      <c r="L15" s="104"/>
      <c r="M15" s="104"/>
      <c r="N15" s="104"/>
      <c r="O15" s="115" t="str">
        <f>IF((L15-M15-N15)&lt;=0,"",L15-M15-N15)</f>
        <v/>
      </c>
      <c r="P15" s="116" t="str">
        <f>IF((L15-M15-N15)&gt;=0,"",L15-M15-N15)</f>
        <v/>
      </c>
    </row>
    <row r="16" spans="1:16" ht="12" customHeight="1" x14ac:dyDescent="0.25">
      <c r="A16" s="395"/>
      <c r="B16" s="396"/>
      <c r="C16" s="82" t="s">
        <v>43</v>
      </c>
      <c r="D16" s="117"/>
      <c r="E16" s="83"/>
      <c r="F16" s="83"/>
      <c r="G16" s="83"/>
      <c r="H16" s="83"/>
      <c r="I16" s="83"/>
      <c r="J16" s="84">
        <f>SUM(D16:I16)</f>
        <v>0</v>
      </c>
      <c r="K16" s="83"/>
      <c r="L16" s="83"/>
      <c r="M16" s="83"/>
      <c r="N16" s="83"/>
      <c r="O16" s="118" t="str">
        <f>IF((L16-M16-N16)&lt;=0,"",L16-M16-N16)</f>
        <v/>
      </c>
      <c r="P16" s="119" t="str">
        <f>IF((L16-M16-N16)&gt;=0,"",L16-M16-N16)</f>
        <v/>
      </c>
    </row>
    <row r="17" spans="1:16" ht="12" customHeight="1" x14ac:dyDescent="0.25">
      <c r="A17" s="395"/>
      <c r="B17" s="396"/>
      <c r="C17" s="85" t="s">
        <v>44</v>
      </c>
      <c r="D17" s="96">
        <f t="shared" ref="D17" si="0">SUM(D15:D16)</f>
        <v>0</v>
      </c>
      <c r="E17" s="86">
        <f t="shared" ref="E17" si="1">SUM(E15:E16)</f>
        <v>0</v>
      </c>
      <c r="F17" s="86">
        <f t="shared" ref="F17" si="2">SUM(F15:F16)</f>
        <v>0</v>
      </c>
      <c r="G17" s="86">
        <f t="shared" ref="G17" si="3">SUM(G15:G16)</f>
        <v>0</v>
      </c>
      <c r="H17" s="86">
        <f t="shared" ref="H17" si="4">SUM(H15:H16)</f>
        <v>0</v>
      </c>
      <c r="I17" s="86">
        <f t="shared" ref="I17" si="5">SUM(I15:I16)</f>
        <v>0</v>
      </c>
      <c r="J17" s="86">
        <f t="shared" ref="J17" si="6">SUM(J15:J16)</f>
        <v>0</v>
      </c>
      <c r="K17" s="86">
        <f t="shared" ref="K17" si="7">SUM(K15:K16)</f>
        <v>0</v>
      </c>
      <c r="L17" s="86">
        <f t="shared" ref="L17" si="8">SUM(L15:L16)</f>
        <v>0</v>
      </c>
      <c r="M17" s="86">
        <f t="shared" ref="M17" si="9">SUM(M15:M16)</f>
        <v>0</v>
      </c>
      <c r="N17" s="86">
        <f t="shared" ref="N17" si="10">SUM(N15:N16)</f>
        <v>0</v>
      </c>
      <c r="O17" s="86">
        <f t="shared" ref="O17" si="11">SUM(O15:O16)</f>
        <v>0</v>
      </c>
      <c r="P17" s="98">
        <f t="shared" ref="P17" si="12">SUM(P15:P16)</f>
        <v>0</v>
      </c>
    </row>
    <row r="18" spans="1:16" ht="12" customHeight="1" x14ac:dyDescent="0.25">
      <c r="A18" s="395" t="str">
        <f>IF('EŠ-1-og_ŠGP'!A13="","",'EŠ-1-og_ŠGP'!A13)</f>
        <v/>
      </c>
      <c r="B18" s="396">
        <f>'EŠ-1-og_ŠGP'!M13</f>
        <v>0</v>
      </c>
      <c r="C18" s="87" t="s">
        <v>42</v>
      </c>
      <c r="D18" s="117"/>
      <c r="E18" s="83"/>
      <c r="F18" s="83"/>
      <c r="G18" s="83"/>
      <c r="H18" s="83"/>
      <c r="I18" s="83"/>
      <c r="J18" s="84">
        <f t="shared" ref="J18:J19" si="13">SUM(D18:I18)</f>
        <v>0</v>
      </c>
      <c r="K18" s="83"/>
      <c r="L18" s="83"/>
      <c r="M18" s="83"/>
      <c r="N18" s="83"/>
      <c r="O18" s="118" t="str">
        <f t="shared" ref="O18:O19" si="14">IF((L18-M18-N18)&lt;=0,"",L18-M18-N18)</f>
        <v/>
      </c>
      <c r="P18" s="119" t="str">
        <f t="shared" ref="P18:P19" si="15">IF((L18-M18-N18)&gt;=0,"",L18-M18-N18)</f>
        <v/>
      </c>
    </row>
    <row r="19" spans="1:16" ht="12" customHeight="1" x14ac:dyDescent="0.25">
      <c r="A19" s="395"/>
      <c r="B19" s="396"/>
      <c r="C19" s="87" t="s">
        <v>43</v>
      </c>
      <c r="D19" s="114"/>
      <c r="E19" s="104"/>
      <c r="F19" s="104"/>
      <c r="G19" s="104"/>
      <c r="H19" s="104"/>
      <c r="I19" s="104"/>
      <c r="J19" s="86">
        <f t="shared" si="13"/>
        <v>0</v>
      </c>
      <c r="K19" s="104"/>
      <c r="L19" s="104"/>
      <c r="M19" s="104"/>
      <c r="N19" s="104"/>
      <c r="O19" s="115" t="str">
        <f t="shared" si="14"/>
        <v/>
      </c>
      <c r="P19" s="116" t="str">
        <f t="shared" si="15"/>
        <v/>
      </c>
    </row>
    <row r="20" spans="1:16" ht="12" customHeight="1" x14ac:dyDescent="0.25">
      <c r="A20" s="395"/>
      <c r="B20" s="396"/>
      <c r="C20" s="85" t="s">
        <v>44</v>
      </c>
      <c r="D20" s="101">
        <f t="shared" ref="D20:P35" si="16">SUM(D18:D19)</f>
        <v>0</v>
      </c>
      <c r="E20" s="84">
        <f t="shared" si="16"/>
        <v>0</v>
      </c>
      <c r="F20" s="84">
        <f t="shared" si="16"/>
        <v>0</v>
      </c>
      <c r="G20" s="84">
        <f t="shared" si="16"/>
        <v>0</v>
      </c>
      <c r="H20" s="84">
        <f t="shared" si="16"/>
        <v>0</v>
      </c>
      <c r="I20" s="84">
        <f t="shared" si="16"/>
        <v>0</v>
      </c>
      <c r="J20" s="84">
        <f t="shared" si="16"/>
        <v>0</v>
      </c>
      <c r="K20" s="84">
        <f t="shared" si="16"/>
        <v>0</v>
      </c>
      <c r="L20" s="84">
        <f t="shared" si="16"/>
        <v>0</v>
      </c>
      <c r="M20" s="84">
        <f t="shared" si="16"/>
        <v>0</v>
      </c>
      <c r="N20" s="84">
        <f t="shared" si="16"/>
        <v>0</v>
      </c>
      <c r="O20" s="84">
        <f t="shared" si="16"/>
        <v>0</v>
      </c>
      <c r="P20" s="100">
        <f t="shared" si="16"/>
        <v>0</v>
      </c>
    </row>
    <row r="21" spans="1:16" ht="12" customHeight="1" x14ac:dyDescent="0.25">
      <c r="A21" s="395" t="str">
        <f>IF('EŠ-1-og_ŠGP'!A14="","",'EŠ-1-og_ŠGP'!A14)</f>
        <v/>
      </c>
      <c r="B21" s="396">
        <f>'EŠ-1-og_ŠGP'!M14</f>
        <v>0</v>
      </c>
      <c r="C21" s="87" t="s">
        <v>42</v>
      </c>
      <c r="D21" s="114"/>
      <c r="E21" s="104"/>
      <c r="F21" s="104"/>
      <c r="G21" s="104"/>
      <c r="H21" s="104"/>
      <c r="I21" s="104"/>
      <c r="J21" s="86">
        <f t="shared" ref="J21:J22" si="17">SUM(D21:I21)</f>
        <v>0</v>
      </c>
      <c r="K21" s="104"/>
      <c r="L21" s="104"/>
      <c r="M21" s="104"/>
      <c r="N21" s="104"/>
      <c r="O21" s="115" t="str">
        <f t="shared" ref="O21:O22" si="18">IF((L21-M21-N21)&lt;=0,"",L21-M21-N21)</f>
        <v/>
      </c>
      <c r="P21" s="116" t="str">
        <f t="shared" ref="P21:P22" si="19">IF((L21-M21-N21)&gt;=0,"",L21-M21-N21)</f>
        <v/>
      </c>
    </row>
    <row r="22" spans="1:16" ht="12" customHeight="1" x14ac:dyDescent="0.25">
      <c r="A22" s="395"/>
      <c r="B22" s="396"/>
      <c r="C22" s="87" t="s">
        <v>43</v>
      </c>
      <c r="D22" s="117"/>
      <c r="E22" s="83"/>
      <c r="F22" s="83"/>
      <c r="G22" s="83"/>
      <c r="H22" s="83"/>
      <c r="I22" s="83"/>
      <c r="J22" s="84">
        <f t="shared" si="17"/>
        <v>0</v>
      </c>
      <c r="K22" s="83"/>
      <c r="L22" s="83"/>
      <c r="M22" s="83"/>
      <c r="N22" s="83"/>
      <c r="O22" s="118" t="str">
        <f t="shared" si="18"/>
        <v/>
      </c>
      <c r="P22" s="119" t="str">
        <f t="shared" si="19"/>
        <v/>
      </c>
    </row>
    <row r="23" spans="1:16" ht="12" customHeight="1" x14ac:dyDescent="0.25">
      <c r="A23" s="395"/>
      <c r="B23" s="396"/>
      <c r="C23" s="85" t="s">
        <v>44</v>
      </c>
      <c r="D23" s="96">
        <f t="shared" ref="D23:I23" si="20">SUM(D21:D22)</f>
        <v>0</v>
      </c>
      <c r="E23" s="86">
        <f t="shared" si="20"/>
        <v>0</v>
      </c>
      <c r="F23" s="86">
        <f t="shared" si="20"/>
        <v>0</v>
      </c>
      <c r="G23" s="86">
        <f t="shared" si="20"/>
        <v>0</v>
      </c>
      <c r="H23" s="86">
        <f t="shared" si="20"/>
        <v>0</v>
      </c>
      <c r="I23" s="86">
        <f t="shared" si="20"/>
        <v>0</v>
      </c>
      <c r="J23" s="86">
        <f t="shared" si="16"/>
        <v>0</v>
      </c>
      <c r="K23" s="86">
        <f t="shared" si="16"/>
        <v>0</v>
      </c>
      <c r="L23" s="86">
        <f t="shared" si="16"/>
        <v>0</v>
      </c>
      <c r="M23" s="86">
        <f t="shared" si="16"/>
        <v>0</v>
      </c>
      <c r="N23" s="86">
        <f t="shared" si="16"/>
        <v>0</v>
      </c>
      <c r="O23" s="86">
        <f t="shared" si="16"/>
        <v>0</v>
      </c>
      <c r="P23" s="98">
        <f t="shared" si="16"/>
        <v>0</v>
      </c>
    </row>
    <row r="24" spans="1:16" ht="12" customHeight="1" x14ac:dyDescent="0.25">
      <c r="A24" s="395" t="str">
        <f>IF('EŠ-1-og_ŠGP'!A15="","",'EŠ-1-og_ŠGP'!A15)</f>
        <v/>
      </c>
      <c r="B24" s="396">
        <f>'EŠ-1-og_ŠGP'!M15</f>
        <v>0</v>
      </c>
      <c r="C24" s="87" t="s">
        <v>42</v>
      </c>
      <c r="D24" s="117"/>
      <c r="E24" s="83"/>
      <c r="F24" s="83"/>
      <c r="G24" s="83"/>
      <c r="H24" s="83"/>
      <c r="I24" s="83"/>
      <c r="J24" s="84">
        <f t="shared" ref="J24:J25" si="21">SUM(D24:I24)</f>
        <v>0</v>
      </c>
      <c r="K24" s="83"/>
      <c r="L24" s="83"/>
      <c r="M24" s="83"/>
      <c r="N24" s="83"/>
      <c r="O24" s="118" t="str">
        <f t="shared" ref="O24:O25" si="22">IF((L24-M24-N24)&lt;=0,"",L24-M24-N24)</f>
        <v/>
      </c>
      <c r="P24" s="119" t="str">
        <f t="shared" ref="P24:P25" si="23">IF((L24-M24-N24)&gt;=0,"",L24-M24-N24)</f>
        <v/>
      </c>
    </row>
    <row r="25" spans="1:16" ht="12" customHeight="1" x14ac:dyDescent="0.25">
      <c r="A25" s="395"/>
      <c r="B25" s="396"/>
      <c r="C25" s="87" t="s">
        <v>43</v>
      </c>
      <c r="D25" s="114"/>
      <c r="E25" s="104"/>
      <c r="F25" s="104"/>
      <c r="G25" s="104"/>
      <c r="H25" s="104"/>
      <c r="I25" s="104"/>
      <c r="J25" s="86">
        <f t="shared" si="21"/>
        <v>0</v>
      </c>
      <c r="K25" s="104"/>
      <c r="L25" s="104"/>
      <c r="M25" s="104"/>
      <c r="N25" s="104"/>
      <c r="O25" s="115" t="str">
        <f t="shared" si="22"/>
        <v/>
      </c>
      <c r="P25" s="116" t="str">
        <f t="shared" si="23"/>
        <v/>
      </c>
    </row>
    <row r="26" spans="1:16" ht="12" customHeight="1" x14ac:dyDescent="0.25">
      <c r="A26" s="395"/>
      <c r="B26" s="396"/>
      <c r="C26" s="85" t="s">
        <v>44</v>
      </c>
      <c r="D26" s="101">
        <f t="shared" ref="D26:I26" si="24">SUM(D24:D25)</f>
        <v>0</v>
      </c>
      <c r="E26" s="84">
        <f t="shared" si="24"/>
        <v>0</v>
      </c>
      <c r="F26" s="84">
        <f t="shared" si="24"/>
        <v>0</v>
      </c>
      <c r="G26" s="84">
        <f t="shared" si="24"/>
        <v>0</v>
      </c>
      <c r="H26" s="84">
        <f t="shared" si="24"/>
        <v>0</v>
      </c>
      <c r="I26" s="84">
        <f t="shared" si="24"/>
        <v>0</v>
      </c>
      <c r="J26" s="84">
        <f t="shared" si="16"/>
        <v>0</v>
      </c>
      <c r="K26" s="84">
        <f t="shared" si="16"/>
        <v>0</v>
      </c>
      <c r="L26" s="84">
        <f t="shared" si="16"/>
        <v>0</v>
      </c>
      <c r="M26" s="84">
        <f t="shared" si="16"/>
        <v>0</v>
      </c>
      <c r="N26" s="84">
        <f t="shared" si="16"/>
        <v>0</v>
      </c>
      <c r="O26" s="84">
        <f t="shared" si="16"/>
        <v>0</v>
      </c>
      <c r="P26" s="100">
        <f t="shared" si="16"/>
        <v>0</v>
      </c>
    </row>
    <row r="27" spans="1:16" ht="12" customHeight="1" x14ac:dyDescent="0.25">
      <c r="A27" s="395" t="str">
        <f>IF('EŠ-1-og_ŠGP'!A16="","",'EŠ-1-og_ŠGP'!A16)</f>
        <v/>
      </c>
      <c r="B27" s="396">
        <f>'EŠ-1-og_ŠGP'!M16</f>
        <v>0</v>
      </c>
      <c r="C27" s="87" t="s">
        <v>42</v>
      </c>
      <c r="D27" s="114"/>
      <c r="E27" s="104"/>
      <c r="F27" s="104"/>
      <c r="G27" s="104"/>
      <c r="H27" s="104"/>
      <c r="I27" s="104"/>
      <c r="J27" s="86">
        <f t="shared" ref="J27:J28" si="25">SUM(D27:I27)</f>
        <v>0</v>
      </c>
      <c r="K27" s="104"/>
      <c r="L27" s="104"/>
      <c r="M27" s="104"/>
      <c r="N27" s="104"/>
      <c r="O27" s="115" t="str">
        <f t="shared" ref="O27:O28" si="26">IF((L27-M27-N27)&lt;=0,"",L27-M27-N27)</f>
        <v/>
      </c>
      <c r="P27" s="116" t="str">
        <f t="shared" ref="P27:P28" si="27">IF((L27-M27-N27)&gt;=0,"",L27-M27-N27)</f>
        <v/>
      </c>
    </row>
    <row r="28" spans="1:16" ht="12" customHeight="1" x14ac:dyDescent="0.25">
      <c r="A28" s="395"/>
      <c r="B28" s="396"/>
      <c r="C28" s="87" t="s">
        <v>43</v>
      </c>
      <c r="D28" s="117"/>
      <c r="E28" s="83"/>
      <c r="F28" s="83"/>
      <c r="G28" s="83"/>
      <c r="H28" s="83"/>
      <c r="I28" s="83"/>
      <c r="J28" s="84">
        <f t="shared" si="25"/>
        <v>0</v>
      </c>
      <c r="K28" s="83"/>
      <c r="L28" s="83"/>
      <c r="M28" s="83"/>
      <c r="N28" s="83"/>
      <c r="O28" s="118" t="str">
        <f t="shared" si="26"/>
        <v/>
      </c>
      <c r="P28" s="119" t="str">
        <f t="shared" si="27"/>
        <v/>
      </c>
    </row>
    <row r="29" spans="1:16" ht="12" customHeight="1" x14ac:dyDescent="0.25">
      <c r="A29" s="395"/>
      <c r="B29" s="396"/>
      <c r="C29" s="85" t="s">
        <v>44</v>
      </c>
      <c r="D29" s="96">
        <f t="shared" ref="D29:I29" si="28">SUM(D27:D28)</f>
        <v>0</v>
      </c>
      <c r="E29" s="86">
        <f t="shared" si="28"/>
        <v>0</v>
      </c>
      <c r="F29" s="86">
        <f t="shared" si="28"/>
        <v>0</v>
      </c>
      <c r="G29" s="86">
        <f t="shared" si="28"/>
        <v>0</v>
      </c>
      <c r="H29" s="86">
        <f t="shared" si="28"/>
        <v>0</v>
      </c>
      <c r="I29" s="86">
        <f t="shared" si="28"/>
        <v>0</v>
      </c>
      <c r="J29" s="86">
        <f t="shared" si="16"/>
        <v>0</v>
      </c>
      <c r="K29" s="86">
        <f t="shared" si="16"/>
        <v>0</v>
      </c>
      <c r="L29" s="86">
        <f t="shared" si="16"/>
        <v>0</v>
      </c>
      <c r="M29" s="86">
        <f t="shared" si="16"/>
        <v>0</v>
      </c>
      <c r="N29" s="86">
        <f t="shared" si="16"/>
        <v>0</v>
      </c>
      <c r="O29" s="86">
        <f t="shared" si="16"/>
        <v>0</v>
      </c>
      <c r="P29" s="98">
        <f t="shared" si="16"/>
        <v>0</v>
      </c>
    </row>
    <row r="30" spans="1:16" ht="12" customHeight="1" x14ac:dyDescent="0.25">
      <c r="A30" s="395" t="str">
        <f>IF('EŠ-1-og_ŠGP'!A17="","",'EŠ-1-og_ŠGP'!A17)</f>
        <v/>
      </c>
      <c r="B30" s="396">
        <f>'EŠ-1-og_ŠGP'!M17</f>
        <v>0</v>
      </c>
      <c r="C30" s="87" t="s">
        <v>42</v>
      </c>
      <c r="D30" s="117"/>
      <c r="E30" s="83"/>
      <c r="F30" s="83"/>
      <c r="G30" s="83"/>
      <c r="H30" s="83"/>
      <c r="I30" s="83"/>
      <c r="J30" s="84">
        <f t="shared" ref="J30:J31" si="29">SUM(D30:I30)</f>
        <v>0</v>
      </c>
      <c r="K30" s="83"/>
      <c r="L30" s="83"/>
      <c r="M30" s="83"/>
      <c r="N30" s="83"/>
      <c r="O30" s="118" t="str">
        <f t="shared" ref="O30:O31" si="30">IF((L30-M30-N30)&lt;=0,"",L30-M30-N30)</f>
        <v/>
      </c>
      <c r="P30" s="119" t="str">
        <f t="shared" ref="P30:P31" si="31">IF((L30-M30-N30)&gt;=0,"",L30-M30-N30)</f>
        <v/>
      </c>
    </row>
    <row r="31" spans="1:16" ht="12" customHeight="1" x14ac:dyDescent="0.25">
      <c r="A31" s="395"/>
      <c r="B31" s="396"/>
      <c r="C31" s="87" t="s">
        <v>43</v>
      </c>
      <c r="D31" s="114"/>
      <c r="E31" s="104"/>
      <c r="F31" s="104"/>
      <c r="G31" s="104"/>
      <c r="H31" s="104"/>
      <c r="I31" s="104"/>
      <c r="J31" s="86">
        <f t="shared" si="29"/>
        <v>0</v>
      </c>
      <c r="K31" s="104"/>
      <c r="L31" s="104"/>
      <c r="M31" s="104"/>
      <c r="N31" s="104"/>
      <c r="O31" s="115" t="str">
        <f t="shared" si="30"/>
        <v/>
      </c>
      <c r="P31" s="116" t="str">
        <f t="shared" si="31"/>
        <v/>
      </c>
    </row>
    <row r="32" spans="1:16" ht="12" customHeight="1" x14ac:dyDescent="0.25">
      <c r="A32" s="395"/>
      <c r="B32" s="396"/>
      <c r="C32" s="85" t="s">
        <v>44</v>
      </c>
      <c r="D32" s="101">
        <f t="shared" ref="D32:N32" si="32">SUM(D30:D31)</f>
        <v>0</v>
      </c>
      <c r="E32" s="84">
        <f t="shared" si="32"/>
        <v>0</v>
      </c>
      <c r="F32" s="84">
        <f t="shared" si="32"/>
        <v>0</v>
      </c>
      <c r="G32" s="84">
        <f t="shared" si="32"/>
        <v>0</v>
      </c>
      <c r="H32" s="84">
        <f t="shared" si="32"/>
        <v>0</v>
      </c>
      <c r="I32" s="84">
        <f t="shared" si="32"/>
        <v>0</v>
      </c>
      <c r="J32" s="84">
        <f t="shared" si="32"/>
        <v>0</v>
      </c>
      <c r="K32" s="84">
        <f t="shared" si="32"/>
        <v>0</v>
      </c>
      <c r="L32" s="84">
        <f t="shared" si="32"/>
        <v>0</v>
      </c>
      <c r="M32" s="84">
        <f t="shared" si="32"/>
        <v>0</v>
      </c>
      <c r="N32" s="84">
        <f t="shared" si="32"/>
        <v>0</v>
      </c>
      <c r="O32" s="84">
        <f t="shared" si="16"/>
        <v>0</v>
      </c>
      <c r="P32" s="100">
        <f t="shared" si="16"/>
        <v>0</v>
      </c>
    </row>
    <row r="33" spans="1:16" ht="12" customHeight="1" x14ac:dyDescent="0.25">
      <c r="A33" s="395" t="str">
        <f>IF('EŠ-1-og_ŠGP'!A18="","",'EŠ-1-og_ŠGP'!A18)</f>
        <v/>
      </c>
      <c r="B33" s="396">
        <f>'EŠ-1-og_ŠGP'!M18</f>
        <v>0</v>
      </c>
      <c r="C33" s="87" t="s">
        <v>42</v>
      </c>
      <c r="D33" s="114"/>
      <c r="E33" s="104"/>
      <c r="F33" s="104"/>
      <c r="G33" s="104"/>
      <c r="H33" s="104"/>
      <c r="I33" s="104"/>
      <c r="J33" s="86">
        <f t="shared" ref="J33:J34" si="33">SUM(D33:I33)</f>
        <v>0</v>
      </c>
      <c r="K33" s="104"/>
      <c r="L33" s="104"/>
      <c r="M33" s="104"/>
      <c r="N33" s="104"/>
      <c r="O33" s="115" t="str">
        <f t="shared" ref="O33:O34" si="34">IF((L33-M33-N33)&lt;=0,"",L33-M33-N33)</f>
        <v/>
      </c>
      <c r="P33" s="116" t="str">
        <f t="shared" ref="P33:P34" si="35">IF((L33-M33-N33)&gt;=0,"",L33-M33-N33)</f>
        <v/>
      </c>
    </row>
    <row r="34" spans="1:16" ht="12" customHeight="1" x14ac:dyDescent="0.25">
      <c r="A34" s="395"/>
      <c r="B34" s="396"/>
      <c r="C34" s="87" t="s">
        <v>43</v>
      </c>
      <c r="D34" s="117"/>
      <c r="E34" s="83"/>
      <c r="F34" s="83"/>
      <c r="G34" s="83"/>
      <c r="H34" s="83"/>
      <c r="I34" s="83"/>
      <c r="J34" s="84">
        <f t="shared" si="33"/>
        <v>0</v>
      </c>
      <c r="K34" s="83"/>
      <c r="L34" s="83"/>
      <c r="M34" s="83"/>
      <c r="N34" s="83"/>
      <c r="O34" s="118" t="str">
        <f t="shared" si="34"/>
        <v/>
      </c>
      <c r="P34" s="119" t="str">
        <f t="shared" si="35"/>
        <v/>
      </c>
    </row>
    <row r="35" spans="1:16" ht="12" customHeight="1" x14ac:dyDescent="0.25">
      <c r="A35" s="395"/>
      <c r="B35" s="396"/>
      <c r="C35" s="85" t="s">
        <v>44</v>
      </c>
      <c r="D35" s="96">
        <f t="shared" ref="D35:N35" si="36">SUM(D33:D34)</f>
        <v>0</v>
      </c>
      <c r="E35" s="86">
        <f t="shared" si="36"/>
        <v>0</v>
      </c>
      <c r="F35" s="86">
        <f t="shared" si="36"/>
        <v>0</v>
      </c>
      <c r="G35" s="86">
        <f t="shared" si="36"/>
        <v>0</v>
      </c>
      <c r="H35" s="86">
        <f t="shared" si="36"/>
        <v>0</v>
      </c>
      <c r="I35" s="86">
        <f t="shared" si="36"/>
        <v>0</v>
      </c>
      <c r="J35" s="86">
        <f t="shared" si="36"/>
        <v>0</v>
      </c>
      <c r="K35" s="86">
        <f t="shared" si="36"/>
        <v>0</v>
      </c>
      <c r="L35" s="86">
        <f t="shared" si="36"/>
        <v>0</v>
      </c>
      <c r="M35" s="86">
        <f t="shared" si="36"/>
        <v>0</v>
      </c>
      <c r="N35" s="86">
        <f t="shared" si="36"/>
        <v>0</v>
      </c>
      <c r="O35" s="86">
        <f t="shared" si="16"/>
        <v>0</v>
      </c>
      <c r="P35" s="98">
        <f t="shared" si="16"/>
        <v>0</v>
      </c>
    </row>
    <row r="36" spans="1:16" ht="12" customHeight="1" x14ac:dyDescent="0.25">
      <c r="A36" s="395" t="str">
        <f>IF('EŠ-1-og_ŠGP'!A19="","",'EŠ-1-og_ŠGP'!A19)</f>
        <v/>
      </c>
      <c r="B36" s="396">
        <f>'EŠ-1-og_ŠGP'!M19</f>
        <v>0</v>
      </c>
      <c r="C36" s="87" t="s">
        <v>42</v>
      </c>
      <c r="D36" s="117"/>
      <c r="E36" s="83"/>
      <c r="F36" s="83"/>
      <c r="G36" s="83"/>
      <c r="H36" s="83"/>
      <c r="I36" s="83"/>
      <c r="J36" s="84">
        <f t="shared" ref="J36:J37" si="37">SUM(D36:I36)</f>
        <v>0</v>
      </c>
      <c r="K36" s="83"/>
      <c r="L36" s="83"/>
      <c r="M36" s="83"/>
      <c r="N36" s="83"/>
      <c r="O36" s="118" t="str">
        <f t="shared" ref="O36:O37" si="38">IF((L36-M36-N36)&lt;=0,"",L36-M36-N36)</f>
        <v/>
      </c>
      <c r="P36" s="119" t="str">
        <f t="shared" ref="P36:P37" si="39">IF((L36-M36-N36)&gt;=0,"",L36-M36-N36)</f>
        <v/>
      </c>
    </row>
    <row r="37" spans="1:16" ht="12" customHeight="1" x14ac:dyDescent="0.25">
      <c r="A37" s="395"/>
      <c r="B37" s="396"/>
      <c r="C37" s="87" t="s">
        <v>43</v>
      </c>
      <c r="D37" s="114"/>
      <c r="E37" s="104"/>
      <c r="F37" s="104"/>
      <c r="G37" s="104"/>
      <c r="H37" s="104"/>
      <c r="I37" s="104"/>
      <c r="J37" s="86">
        <f t="shared" si="37"/>
        <v>0</v>
      </c>
      <c r="K37" s="104"/>
      <c r="L37" s="104"/>
      <c r="M37" s="104"/>
      <c r="N37" s="104"/>
      <c r="O37" s="115" t="str">
        <f t="shared" si="38"/>
        <v/>
      </c>
      <c r="P37" s="116" t="str">
        <f t="shared" si="39"/>
        <v/>
      </c>
    </row>
    <row r="38" spans="1:16" ht="12" customHeight="1" x14ac:dyDescent="0.25">
      <c r="A38" s="395"/>
      <c r="B38" s="396"/>
      <c r="C38" s="85" t="s">
        <v>44</v>
      </c>
      <c r="D38" s="101">
        <f t="shared" ref="D38:P53" si="40">SUM(D36:D37)</f>
        <v>0</v>
      </c>
      <c r="E38" s="84">
        <f t="shared" si="40"/>
        <v>0</v>
      </c>
      <c r="F38" s="84">
        <f t="shared" si="40"/>
        <v>0</v>
      </c>
      <c r="G38" s="84">
        <f t="shared" si="40"/>
        <v>0</v>
      </c>
      <c r="H38" s="84">
        <f t="shared" si="40"/>
        <v>0</v>
      </c>
      <c r="I38" s="84">
        <f t="shared" si="40"/>
        <v>0</v>
      </c>
      <c r="J38" s="84">
        <f t="shared" si="40"/>
        <v>0</v>
      </c>
      <c r="K38" s="84">
        <f t="shared" si="40"/>
        <v>0</v>
      </c>
      <c r="L38" s="84">
        <f t="shared" si="40"/>
        <v>0</v>
      </c>
      <c r="M38" s="84">
        <f t="shared" si="40"/>
        <v>0</v>
      </c>
      <c r="N38" s="84">
        <f t="shared" si="40"/>
        <v>0</v>
      </c>
      <c r="O38" s="84">
        <f t="shared" si="40"/>
        <v>0</v>
      </c>
      <c r="P38" s="100">
        <f t="shared" si="40"/>
        <v>0</v>
      </c>
    </row>
    <row r="39" spans="1:16" ht="12" customHeight="1" x14ac:dyDescent="0.25">
      <c r="A39" s="395" t="str">
        <f>IF('EŠ-1-og_ŠGP'!A20="","",'EŠ-1-og_ŠGP'!A20)</f>
        <v/>
      </c>
      <c r="B39" s="396">
        <f>'EŠ-1-og_ŠGP'!M20</f>
        <v>0</v>
      </c>
      <c r="C39" s="87" t="s">
        <v>42</v>
      </c>
      <c r="D39" s="114"/>
      <c r="E39" s="104"/>
      <c r="F39" s="104"/>
      <c r="G39" s="104"/>
      <c r="H39" s="104"/>
      <c r="I39" s="104"/>
      <c r="J39" s="86">
        <f t="shared" ref="J39:J40" si="41">SUM(D39:I39)</f>
        <v>0</v>
      </c>
      <c r="K39" s="104"/>
      <c r="L39" s="104"/>
      <c r="M39" s="104"/>
      <c r="N39" s="104"/>
      <c r="O39" s="115" t="str">
        <f t="shared" ref="O39:O40" si="42">IF((L39-M39-N39)&lt;=0,"",L39-M39-N39)</f>
        <v/>
      </c>
      <c r="P39" s="116" t="str">
        <f t="shared" ref="P39:P40" si="43">IF((L39-M39-N39)&gt;=0,"",L39-M39-N39)</f>
        <v/>
      </c>
    </row>
    <row r="40" spans="1:16" ht="12" customHeight="1" x14ac:dyDescent="0.25">
      <c r="A40" s="395"/>
      <c r="B40" s="396"/>
      <c r="C40" s="87" t="s">
        <v>43</v>
      </c>
      <c r="D40" s="117"/>
      <c r="E40" s="83"/>
      <c r="F40" s="83"/>
      <c r="G40" s="83"/>
      <c r="H40" s="83"/>
      <c r="I40" s="83"/>
      <c r="J40" s="84">
        <f t="shared" si="41"/>
        <v>0</v>
      </c>
      <c r="K40" s="83"/>
      <c r="L40" s="83"/>
      <c r="M40" s="83"/>
      <c r="N40" s="83"/>
      <c r="O40" s="118" t="str">
        <f t="shared" si="42"/>
        <v/>
      </c>
      <c r="P40" s="119" t="str">
        <f t="shared" si="43"/>
        <v/>
      </c>
    </row>
    <row r="41" spans="1:16" ht="12" customHeight="1" x14ac:dyDescent="0.25">
      <c r="A41" s="395"/>
      <c r="B41" s="396"/>
      <c r="C41" s="85" t="s">
        <v>44</v>
      </c>
      <c r="D41" s="96">
        <f t="shared" ref="D41:N41" si="44">SUM(D39:D40)</f>
        <v>0</v>
      </c>
      <c r="E41" s="86">
        <f t="shared" si="44"/>
        <v>0</v>
      </c>
      <c r="F41" s="86">
        <f t="shared" si="44"/>
        <v>0</v>
      </c>
      <c r="G41" s="86">
        <f t="shared" si="44"/>
        <v>0</v>
      </c>
      <c r="H41" s="86">
        <f t="shared" si="44"/>
        <v>0</v>
      </c>
      <c r="I41" s="86">
        <f t="shared" si="44"/>
        <v>0</v>
      </c>
      <c r="J41" s="86">
        <f t="shared" si="44"/>
        <v>0</v>
      </c>
      <c r="K41" s="86">
        <f t="shared" si="44"/>
        <v>0</v>
      </c>
      <c r="L41" s="86">
        <f t="shared" si="44"/>
        <v>0</v>
      </c>
      <c r="M41" s="86">
        <f t="shared" si="44"/>
        <v>0</v>
      </c>
      <c r="N41" s="86">
        <f t="shared" si="44"/>
        <v>0</v>
      </c>
      <c r="O41" s="86">
        <f t="shared" si="40"/>
        <v>0</v>
      </c>
      <c r="P41" s="98">
        <f t="shared" si="40"/>
        <v>0</v>
      </c>
    </row>
    <row r="42" spans="1:16" ht="12" customHeight="1" x14ac:dyDescent="0.25">
      <c r="A42" s="395" t="str">
        <f>IF('EŠ-1-og_ŠGP'!A21="","",'EŠ-1-og_ŠGP'!A21)</f>
        <v/>
      </c>
      <c r="B42" s="396">
        <f>'EŠ-1-og_ŠGP'!M21</f>
        <v>0</v>
      </c>
      <c r="C42" s="87" t="s">
        <v>42</v>
      </c>
      <c r="D42" s="117"/>
      <c r="E42" s="83"/>
      <c r="F42" s="83"/>
      <c r="G42" s="83"/>
      <c r="H42" s="83"/>
      <c r="I42" s="83"/>
      <c r="J42" s="84">
        <f t="shared" ref="J42:J43" si="45">SUM(D42:I42)</f>
        <v>0</v>
      </c>
      <c r="K42" s="83"/>
      <c r="L42" s="83"/>
      <c r="M42" s="83"/>
      <c r="N42" s="83"/>
      <c r="O42" s="118" t="str">
        <f t="shared" ref="O42:O43" si="46">IF((L42-M42-N42)&lt;=0,"",L42-M42-N42)</f>
        <v/>
      </c>
      <c r="P42" s="119" t="str">
        <f t="shared" ref="P42:P43" si="47">IF((L42-M42-N42)&gt;=0,"",L42-M42-N42)</f>
        <v/>
      </c>
    </row>
    <row r="43" spans="1:16" ht="12" customHeight="1" x14ac:dyDescent="0.25">
      <c r="A43" s="395"/>
      <c r="B43" s="396"/>
      <c r="C43" s="87" t="s">
        <v>43</v>
      </c>
      <c r="D43" s="114"/>
      <c r="E43" s="104"/>
      <c r="F43" s="104"/>
      <c r="G43" s="104"/>
      <c r="H43" s="104"/>
      <c r="I43" s="104"/>
      <c r="J43" s="86">
        <f t="shared" si="45"/>
        <v>0</v>
      </c>
      <c r="K43" s="104"/>
      <c r="L43" s="104"/>
      <c r="M43" s="104"/>
      <c r="N43" s="104"/>
      <c r="O43" s="115" t="str">
        <f t="shared" si="46"/>
        <v/>
      </c>
      <c r="P43" s="116" t="str">
        <f t="shared" si="47"/>
        <v/>
      </c>
    </row>
    <row r="44" spans="1:16" ht="12" customHeight="1" x14ac:dyDescent="0.25">
      <c r="A44" s="395"/>
      <c r="B44" s="396"/>
      <c r="C44" s="85" t="s">
        <v>44</v>
      </c>
      <c r="D44" s="101">
        <f t="shared" ref="D44:N44" si="48">SUM(D42:D43)</f>
        <v>0</v>
      </c>
      <c r="E44" s="84">
        <f t="shared" si="48"/>
        <v>0</v>
      </c>
      <c r="F44" s="84">
        <f t="shared" si="48"/>
        <v>0</v>
      </c>
      <c r="G44" s="84">
        <f t="shared" si="48"/>
        <v>0</v>
      </c>
      <c r="H44" s="84">
        <f t="shared" si="48"/>
        <v>0</v>
      </c>
      <c r="I44" s="84">
        <f t="shared" si="48"/>
        <v>0</v>
      </c>
      <c r="J44" s="84">
        <f t="shared" si="48"/>
        <v>0</v>
      </c>
      <c r="K44" s="84">
        <f t="shared" si="48"/>
        <v>0</v>
      </c>
      <c r="L44" s="84">
        <f t="shared" si="48"/>
        <v>0</v>
      </c>
      <c r="M44" s="84">
        <f t="shared" si="48"/>
        <v>0</v>
      </c>
      <c r="N44" s="84">
        <f t="shared" si="48"/>
        <v>0</v>
      </c>
      <c r="O44" s="84">
        <f t="shared" si="40"/>
        <v>0</v>
      </c>
      <c r="P44" s="100">
        <f t="shared" si="40"/>
        <v>0</v>
      </c>
    </row>
    <row r="45" spans="1:16" ht="12" customHeight="1" x14ac:dyDescent="0.25">
      <c r="A45" s="395" t="str">
        <f>IF('EŠ-1-og_ŠGP'!A22="","",'EŠ-1-og_ŠGP'!A22)</f>
        <v/>
      </c>
      <c r="B45" s="396">
        <f>'EŠ-1-og_ŠGP'!M22</f>
        <v>0</v>
      </c>
      <c r="C45" s="87" t="s">
        <v>42</v>
      </c>
      <c r="D45" s="114"/>
      <c r="E45" s="104"/>
      <c r="F45" s="104"/>
      <c r="G45" s="104"/>
      <c r="H45" s="104"/>
      <c r="I45" s="104"/>
      <c r="J45" s="86">
        <f t="shared" ref="J45:J46" si="49">SUM(D45:I45)</f>
        <v>0</v>
      </c>
      <c r="K45" s="104"/>
      <c r="L45" s="104"/>
      <c r="M45" s="104"/>
      <c r="N45" s="104"/>
      <c r="O45" s="115" t="str">
        <f t="shared" ref="O45:O46" si="50">IF((L45-M45-N45)&lt;=0,"",L45-M45-N45)</f>
        <v/>
      </c>
      <c r="P45" s="116" t="str">
        <f t="shared" ref="P45:P46" si="51">IF((L45-M45-N45)&gt;=0,"",L45-M45-N45)</f>
        <v/>
      </c>
    </row>
    <row r="46" spans="1:16" ht="12" customHeight="1" x14ac:dyDescent="0.25">
      <c r="A46" s="395"/>
      <c r="B46" s="396"/>
      <c r="C46" s="87" t="s">
        <v>43</v>
      </c>
      <c r="D46" s="117"/>
      <c r="E46" s="83"/>
      <c r="F46" s="83"/>
      <c r="G46" s="83"/>
      <c r="H46" s="83"/>
      <c r="I46" s="83"/>
      <c r="J46" s="84">
        <f t="shared" si="49"/>
        <v>0</v>
      </c>
      <c r="K46" s="83"/>
      <c r="L46" s="83"/>
      <c r="M46" s="83"/>
      <c r="N46" s="83"/>
      <c r="O46" s="118" t="str">
        <f t="shared" si="50"/>
        <v/>
      </c>
      <c r="P46" s="119" t="str">
        <f t="shared" si="51"/>
        <v/>
      </c>
    </row>
    <row r="47" spans="1:16" ht="12" customHeight="1" x14ac:dyDescent="0.25">
      <c r="A47" s="395"/>
      <c r="B47" s="396"/>
      <c r="C47" s="85" t="s">
        <v>44</v>
      </c>
      <c r="D47" s="96">
        <f t="shared" ref="D47:N47" si="52">SUM(D45:D46)</f>
        <v>0</v>
      </c>
      <c r="E47" s="86">
        <f t="shared" si="52"/>
        <v>0</v>
      </c>
      <c r="F47" s="86">
        <f t="shared" si="52"/>
        <v>0</v>
      </c>
      <c r="G47" s="86">
        <f t="shared" si="52"/>
        <v>0</v>
      </c>
      <c r="H47" s="86">
        <f t="shared" si="52"/>
        <v>0</v>
      </c>
      <c r="I47" s="86">
        <f t="shared" si="52"/>
        <v>0</v>
      </c>
      <c r="J47" s="86">
        <f t="shared" si="52"/>
        <v>0</v>
      </c>
      <c r="K47" s="86">
        <f t="shared" si="52"/>
        <v>0</v>
      </c>
      <c r="L47" s="86">
        <f t="shared" si="52"/>
        <v>0</v>
      </c>
      <c r="M47" s="86">
        <f t="shared" si="52"/>
        <v>0</v>
      </c>
      <c r="N47" s="86">
        <f t="shared" si="52"/>
        <v>0</v>
      </c>
      <c r="O47" s="86">
        <f t="shared" si="40"/>
        <v>0</v>
      </c>
      <c r="P47" s="98">
        <f t="shared" si="40"/>
        <v>0</v>
      </c>
    </row>
    <row r="48" spans="1:16" ht="12" customHeight="1" x14ac:dyDescent="0.25">
      <c r="A48" s="395" t="str">
        <f>IF('EŠ-1-og_ŠGP'!A23="","",'EŠ-1-og_ŠGP'!A23)</f>
        <v/>
      </c>
      <c r="B48" s="396">
        <f>'EŠ-1-og_ŠGP'!M23</f>
        <v>0</v>
      </c>
      <c r="C48" s="87" t="s">
        <v>42</v>
      </c>
      <c r="D48" s="117"/>
      <c r="E48" s="83"/>
      <c r="F48" s="83"/>
      <c r="G48" s="83"/>
      <c r="H48" s="83"/>
      <c r="I48" s="83"/>
      <c r="J48" s="84">
        <f t="shared" ref="J48:J49" si="53">SUM(D48:I48)</f>
        <v>0</v>
      </c>
      <c r="K48" s="83"/>
      <c r="L48" s="83"/>
      <c r="M48" s="83"/>
      <c r="N48" s="83"/>
      <c r="O48" s="118" t="str">
        <f t="shared" ref="O48:O49" si="54">IF((L48-M48-N48)&lt;=0,"",L48-M48-N48)</f>
        <v/>
      </c>
      <c r="P48" s="119" t="str">
        <f t="shared" ref="P48:P49" si="55">IF((L48-M48-N48)&gt;=0,"",L48-M48-N48)</f>
        <v/>
      </c>
    </row>
    <row r="49" spans="1:18" ht="12" customHeight="1" x14ac:dyDescent="0.25">
      <c r="A49" s="395"/>
      <c r="B49" s="396"/>
      <c r="C49" s="87" t="s">
        <v>43</v>
      </c>
      <c r="D49" s="114"/>
      <c r="E49" s="104"/>
      <c r="F49" s="104"/>
      <c r="G49" s="104"/>
      <c r="H49" s="104"/>
      <c r="I49" s="104"/>
      <c r="J49" s="86">
        <f t="shared" si="53"/>
        <v>0</v>
      </c>
      <c r="K49" s="104"/>
      <c r="L49" s="104"/>
      <c r="M49" s="104"/>
      <c r="N49" s="104"/>
      <c r="O49" s="115" t="str">
        <f t="shared" si="54"/>
        <v/>
      </c>
      <c r="P49" s="116" t="str">
        <f t="shared" si="55"/>
        <v/>
      </c>
    </row>
    <row r="50" spans="1:18" ht="12" customHeight="1" x14ac:dyDescent="0.25">
      <c r="A50" s="395"/>
      <c r="B50" s="396"/>
      <c r="C50" s="85" t="s">
        <v>44</v>
      </c>
      <c r="D50" s="101">
        <f t="shared" ref="D50:N50" si="56">SUM(D48:D49)</f>
        <v>0</v>
      </c>
      <c r="E50" s="84">
        <f t="shared" si="56"/>
        <v>0</v>
      </c>
      <c r="F50" s="84">
        <f t="shared" si="56"/>
        <v>0</v>
      </c>
      <c r="G50" s="84">
        <f t="shared" si="56"/>
        <v>0</v>
      </c>
      <c r="H50" s="84">
        <f t="shared" si="56"/>
        <v>0</v>
      </c>
      <c r="I50" s="84">
        <f t="shared" si="56"/>
        <v>0</v>
      </c>
      <c r="J50" s="84">
        <f t="shared" si="56"/>
        <v>0</v>
      </c>
      <c r="K50" s="84">
        <f t="shared" si="56"/>
        <v>0</v>
      </c>
      <c r="L50" s="84">
        <f t="shared" si="56"/>
        <v>0</v>
      </c>
      <c r="M50" s="84">
        <f t="shared" si="56"/>
        <v>0</v>
      </c>
      <c r="N50" s="84">
        <f t="shared" si="56"/>
        <v>0</v>
      </c>
      <c r="O50" s="84">
        <f t="shared" si="40"/>
        <v>0</v>
      </c>
      <c r="P50" s="100">
        <f t="shared" si="40"/>
        <v>0</v>
      </c>
      <c r="Q50" s="111"/>
      <c r="R50" s="108"/>
    </row>
    <row r="51" spans="1:18" ht="12" customHeight="1" x14ac:dyDescent="0.25">
      <c r="A51" s="401" t="str">
        <f>IF('EŠ-1-og_ŠGP'!A24="","",'EŠ-1-og_ŠGP'!A24)</f>
        <v/>
      </c>
      <c r="B51" s="396">
        <f>'EŠ-1-og_ŠGP'!M24</f>
        <v>0</v>
      </c>
      <c r="C51" s="88" t="s">
        <v>42</v>
      </c>
      <c r="D51" s="114"/>
      <c r="E51" s="104"/>
      <c r="F51" s="104"/>
      <c r="G51" s="104"/>
      <c r="H51" s="104"/>
      <c r="I51" s="104"/>
      <c r="J51" s="86">
        <f t="shared" ref="J51:J52" si="57">SUM(D51:I51)</f>
        <v>0</v>
      </c>
      <c r="K51" s="104"/>
      <c r="L51" s="104"/>
      <c r="M51" s="104"/>
      <c r="N51" s="104"/>
      <c r="O51" s="115" t="str">
        <f t="shared" ref="O51:O52" si="58">IF((L51-M51-N51)&lt;=0,"",L51-M51-N51)</f>
        <v/>
      </c>
      <c r="P51" s="116" t="str">
        <f t="shared" ref="P51:P52" si="59">IF((L51-M51-N51)&gt;=0,"",L51-M51-N51)</f>
        <v/>
      </c>
    </row>
    <row r="52" spans="1:18" ht="12" customHeight="1" x14ac:dyDescent="0.25">
      <c r="A52" s="401"/>
      <c r="B52" s="396"/>
      <c r="C52" s="88" t="s">
        <v>43</v>
      </c>
      <c r="D52" s="117"/>
      <c r="E52" s="83"/>
      <c r="F52" s="83"/>
      <c r="G52" s="83"/>
      <c r="H52" s="83"/>
      <c r="I52" s="83"/>
      <c r="J52" s="84">
        <f t="shared" si="57"/>
        <v>0</v>
      </c>
      <c r="K52" s="83"/>
      <c r="L52" s="83"/>
      <c r="M52" s="83"/>
      <c r="N52" s="83"/>
      <c r="O52" s="118" t="str">
        <f t="shared" si="58"/>
        <v/>
      </c>
      <c r="P52" s="119" t="str">
        <f t="shared" si="59"/>
        <v/>
      </c>
    </row>
    <row r="53" spans="1:18" ht="12" customHeight="1" x14ac:dyDescent="0.25">
      <c r="A53" s="401"/>
      <c r="B53" s="396"/>
      <c r="C53" s="86" t="s">
        <v>44</v>
      </c>
      <c r="D53" s="96">
        <f t="shared" ref="D53:N53" si="60">SUM(D51:D52)</f>
        <v>0</v>
      </c>
      <c r="E53" s="86">
        <f t="shared" si="60"/>
        <v>0</v>
      </c>
      <c r="F53" s="86">
        <f t="shared" si="60"/>
        <v>0</v>
      </c>
      <c r="G53" s="86">
        <f t="shared" si="60"/>
        <v>0</v>
      </c>
      <c r="H53" s="86">
        <f t="shared" si="60"/>
        <v>0</v>
      </c>
      <c r="I53" s="86">
        <f t="shared" si="60"/>
        <v>0</v>
      </c>
      <c r="J53" s="86">
        <f t="shared" si="60"/>
        <v>0</v>
      </c>
      <c r="K53" s="86">
        <f>SUM(K51:K52)</f>
        <v>0</v>
      </c>
      <c r="L53" s="86">
        <f t="shared" si="60"/>
        <v>0</v>
      </c>
      <c r="M53" s="86">
        <f t="shared" si="60"/>
        <v>0</v>
      </c>
      <c r="N53" s="86">
        <f t="shared" si="60"/>
        <v>0</v>
      </c>
      <c r="O53" s="86">
        <f t="shared" si="40"/>
        <v>0</v>
      </c>
      <c r="P53" s="98">
        <f t="shared" si="40"/>
        <v>0</v>
      </c>
    </row>
    <row r="54" spans="1:18" ht="12" customHeight="1" x14ac:dyDescent="0.25">
      <c r="A54" s="400" t="s">
        <v>218</v>
      </c>
      <c r="B54" s="396">
        <f>SUM(B15:B53)</f>
        <v>0</v>
      </c>
      <c r="C54" s="82" t="s">
        <v>42</v>
      </c>
      <c r="D54" s="101">
        <f>SUM(D15,D18,D21,D24,D27,D33,D36,D39,D42,D45,D48,D30,D51)</f>
        <v>0</v>
      </c>
      <c r="E54" s="84">
        <f t="shared" ref="E54:P55" si="61">SUM(E15,E18,E21,E24,E27,E33,E36,E39,E42,E45,E48,E30,E51)</f>
        <v>0</v>
      </c>
      <c r="F54" s="84">
        <f t="shared" si="61"/>
        <v>0</v>
      </c>
      <c r="G54" s="84">
        <f t="shared" si="61"/>
        <v>0</v>
      </c>
      <c r="H54" s="84">
        <f t="shared" si="61"/>
        <v>0</v>
      </c>
      <c r="I54" s="84">
        <f t="shared" si="61"/>
        <v>0</v>
      </c>
      <c r="J54" s="84">
        <f t="shared" si="61"/>
        <v>0</v>
      </c>
      <c r="K54" s="84">
        <f t="shared" si="61"/>
        <v>0</v>
      </c>
      <c r="L54" s="84">
        <f t="shared" si="61"/>
        <v>0</v>
      </c>
      <c r="M54" s="84">
        <f t="shared" si="61"/>
        <v>0</v>
      </c>
      <c r="N54" s="84">
        <f t="shared" si="61"/>
        <v>0</v>
      </c>
      <c r="O54" s="84">
        <f t="shared" si="61"/>
        <v>0</v>
      </c>
      <c r="P54" s="119">
        <f t="shared" si="61"/>
        <v>0</v>
      </c>
    </row>
    <row r="55" spans="1:18" ht="12" customHeight="1" x14ac:dyDescent="0.25">
      <c r="A55" s="400"/>
      <c r="B55" s="396"/>
      <c r="C55" s="82" t="s">
        <v>43</v>
      </c>
      <c r="D55" s="96">
        <f>SUM(D16,D19,D22,D25,D28,D34,D37,D40,D43,D46,D49,D31,D52)</f>
        <v>0</v>
      </c>
      <c r="E55" s="86">
        <f t="shared" si="61"/>
        <v>0</v>
      </c>
      <c r="F55" s="86">
        <f t="shared" si="61"/>
        <v>0</v>
      </c>
      <c r="G55" s="86">
        <f t="shared" si="61"/>
        <v>0</v>
      </c>
      <c r="H55" s="86">
        <f t="shared" si="61"/>
        <v>0</v>
      </c>
      <c r="I55" s="86">
        <f t="shared" si="61"/>
        <v>0</v>
      </c>
      <c r="J55" s="86">
        <f t="shared" si="61"/>
        <v>0</v>
      </c>
      <c r="K55" s="86">
        <f t="shared" si="61"/>
        <v>0</v>
      </c>
      <c r="L55" s="86">
        <f t="shared" si="61"/>
        <v>0</v>
      </c>
      <c r="M55" s="86">
        <f t="shared" si="61"/>
        <v>0</v>
      </c>
      <c r="N55" s="86">
        <f t="shared" si="61"/>
        <v>0</v>
      </c>
      <c r="O55" s="86">
        <f t="shared" si="61"/>
        <v>0</v>
      </c>
      <c r="P55" s="116">
        <f t="shared" si="61"/>
        <v>0</v>
      </c>
    </row>
    <row r="56" spans="1:18" ht="12" customHeight="1" x14ac:dyDescent="0.25">
      <c r="A56" s="400"/>
      <c r="B56" s="396"/>
      <c r="C56" s="82" t="s">
        <v>44</v>
      </c>
      <c r="D56" s="370">
        <f t="shared" ref="D56:O56" si="62">SUM(D54:D55)</f>
        <v>0</v>
      </c>
      <c r="E56" s="371">
        <f t="shared" si="62"/>
        <v>0</v>
      </c>
      <c r="F56" s="371">
        <f t="shared" si="62"/>
        <v>0</v>
      </c>
      <c r="G56" s="371">
        <f t="shared" si="62"/>
        <v>0</v>
      </c>
      <c r="H56" s="371">
        <f t="shared" si="62"/>
        <v>0</v>
      </c>
      <c r="I56" s="371">
        <f t="shared" si="62"/>
        <v>0</v>
      </c>
      <c r="J56" s="371">
        <f t="shared" si="62"/>
        <v>0</v>
      </c>
      <c r="K56" s="371">
        <f t="shared" si="62"/>
        <v>0</v>
      </c>
      <c r="L56" s="371">
        <f t="shared" si="62"/>
        <v>0</v>
      </c>
      <c r="M56" s="371">
        <f t="shared" si="62"/>
        <v>0</v>
      </c>
      <c r="N56" s="371">
        <f t="shared" si="62"/>
        <v>0</v>
      </c>
      <c r="O56" s="371">
        <f t="shared" si="62"/>
        <v>0</v>
      </c>
      <c r="P56" s="372">
        <f>SUM(P54:P55)</f>
        <v>0</v>
      </c>
    </row>
    <row r="57" spans="1:18" x14ac:dyDescent="0.25"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12"/>
    </row>
    <row r="59" spans="1:18" s="108" customFormat="1" ht="11.25" x14ac:dyDescent="0.2">
      <c r="A59" s="111"/>
      <c r="B59" s="111"/>
      <c r="C59" s="344" t="s">
        <v>284</v>
      </c>
      <c r="D59" s="341" t="str">
        <f>'EŠ-1-og_ŠGP'!E37</f>
        <v>_______. godine</v>
      </c>
      <c r="E59" s="341"/>
      <c r="F59" s="341"/>
      <c r="G59" s="45"/>
      <c r="H59" s="346" t="s">
        <v>285</v>
      </c>
      <c r="I59" s="67"/>
      <c r="J59" s="45"/>
      <c r="K59" s="344" t="s">
        <v>286</v>
      </c>
      <c r="L59" s="341" t="str">
        <f>'EŠ-1-og_ŠGP'!S37</f>
        <v>__________________________</v>
      </c>
      <c r="M59" s="283"/>
      <c r="N59" s="72"/>
      <c r="O59" s="341"/>
      <c r="P59" s="111"/>
      <c r="Q59" s="111"/>
    </row>
  </sheetData>
  <sheetProtection password="C9E9" sheet="1" formatCells="0" formatColumns="0" formatRows="0" selectLockedCells="1"/>
  <mergeCells count="42">
    <mergeCell ref="A48:A50"/>
    <mergeCell ref="B48:B50"/>
    <mergeCell ref="A33:A35"/>
    <mergeCell ref="B33:B35"/>
    <mergeCell ref="A45:A47"/>
    <mergeCell ref="B45:B47"/>
    <mergeCell ref="A36:A38"/>
    <mergeCell ref="B36:B38"/>
    <mergeCell ref="A39:A41"/>
    <mergeCell ref="B39:B41"/>
    <mergeCell ref="A42:A44"/>
    <mergeCell ref="B42:B44"/>
    <mergeCell ref="B24:B26"/>
    <mergeCell ref="A27:A29"/>
    <mergeCell ref="B27:B29"/>
    <mergeCell ref="A1:P1"/>
    <mergeCell ref="B9:B13"/>
    <mergeCell ref="C9:C13"/>
    <mergeCell ref="D10:J11"/>
    <mergeCell ref="M11:M12"/>
    <mergeCell ref="N11:N12"/>
    <mergeCell ref="D9:J9"/>
    <mergeCell ref="K9:K12"/>
    <mergeCell ref="A9:A13"/>
    <mergeCell ref="P9:P12"/>
    <mergeCell ref="D13:P13"/>
    <mergeCell ref="A54:A56"/>
    <mergeCell ref="B54:B56"/>
    <mergeCell ref="L9:L12"/>
    <mergeCell ref="O9:O12"/>
    <mergeCell ref="M9:N10"/>
    <mergeCell ref="A30:A32"/>
    <mergeCell ref="B30:B32"/>
    <mergeCell ref="A51:A53"/>
    <mergeCell ref="B51:B53"/>
    <mergeCell ref="A15:A17"/>
    <mergeCell ref="B15:B17"/>
    <mergeCell ref="A18:A20"/>
    <mergeCell ref="B18:B20"/>
    <mergeCell ref="A21:A23"/>
    <mergeCell ref="B21:B23"/>
    <mergeCell ref="A24:A26"/>
  </mergeCells>
  <dataValidations disablePrompts="1" count="1">
    <dataValidation type="custom" allowBlank="1" showInputMessage="1" showErrorMessage="1" prompt="Izračun automatski" sqref="C20 C17 C26 C23 C29 C53 C50 C47 C32 C35 C38 C41 C44">
      <formula1>SUM(C15:C16)</formula1>
    </dataValidation>
  </dataValidations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Page &amp;P of &amp;N</oddFooter>
  </headerFooter>
  <rowBreaks count="1" manualBreakCount="1">
    <brk id="41" max="16383" man="1"/>
  </rowBreaks>
  <ignoredErrors>
    <ignoredError sqref="E12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EŠ-1-og_ŠGP</vt:lpstr>
      <vt:lpstr>EŠ-1m-og_ŠGP</vt:lpstr>
      <vt:lpstr>EŠ-2_og_ŠGP</vt:lpstr>
      <vt:lpstr>EŠ-2a-og_ŠGP</vt:lpstr>
      <vt:lpstr>EŠ-2b-og_ŠGP</vt:lpstr>
      <vt:lpstr>EŠ-2c-og_ŠGP</vt:lpstr>
      <vt:lpstr>EŠ-2d-og_ŠGP</vt:lpstr>
      <vt:lpstr>EŠ-2e-og_ŠGP</vt:lpstr>
      <vt:lpstr>EŠ-3-og_ŠGP</vt:lpstr>
      <vt:lpstr>EŠ-3a-og_ŠGP</vt:lpstr>
      <vt:lpstr>EŠ-3b-og_ŠGP</vt:lpstr>
      <vt:lpstr>EŠ-3c-og_ŠGP</vt:lpstr>
      <vt:lpstr>EŠ-3d-og_ŠGP</vt:lpstr>
      <vt:lpstr>EŠ-3e-og_ŠGP</vt:lpstr>
      <vt:lpstr>EŠ-4-og_ŠGP</vt:lpstr>
      <vt:lpstr>EŠ-4a-og_ŠGP</vt:lpstr>
      <vt:lpstr>EŠ-4b-og_ŠGP</vt:lpstr>
      <vt:lpstr>EŠ-4c-og_ŠGP</vt:lpstr>
      <vt:lpstr>EŠ-4d-og_ŠGP</vt:lpstr>
      <vt:lpstr>EŠ-5-og_ŠGP</vt:lpstr>
      <vt:lpstr>EŠ-5a-og_ŠGP</vt:lpstr>
      <vt:lpstr>EŠ-5b-og_ŠGP</vt:lpstr>
      <vt:lpstr>EŠ-5c-og_ŠGP</vt:lpstr>
      <vt:lpstr>EŠ-6-og_ŠGP</vt:lpstr>
      <vt:lpstr>EŠ-7-og_ŠGP</vt:lpstr>
      <vt:lpstr>EŠ-8-og_ŠGP</vt:lpstr>
      <vt:lpstr>EŠ-9-og_ŠGP</vt:lpstr>
      <vt:lpstr>EŠ-10a-og_ŠGP</vt:lpstr>
      <vt:lpstr>EŠ-10b-og_ŠGP</vt:lpstr>
      <vt:lpstr>'EŠ-10a-og_ŠGP'!Print_Titles</vt:lpstr>
      <vt:lpstr>'EŠ-2_og_ŠGP'!Print_Titles</vt:lpstr>
      <vt:lpstr>'EŠ-2a-og_ŠGP'!Print_Titles</vt:lpstr>
      <vt:lpstr>'EŠ-2b-og_ŠGP'!Print_Titles</vt:lpstr>
      <vt:lpstr>'EŠ-2c-og_ŠGP'!Print_Titles</vt:lpstr>
      <vt:lpstr>'EŠ-2d-og_ŠGP'!Print_Titles</vt:lpstr>
      <vt:lpstr>'EŠ-2e-og_ŠGP'!Print_Titles</vt:lpstr>
      <vt:lpstr>'EŠ-3a-og_ŠGP'!Print_Titles</vt:lpstr>
      <vt:lpstr>'EŠ-3b-og_ŠGP'!Print_Titles</vt:lpstr>
      <vt:lpstr>'EŠ-3c-og_ŠGP'!Print_Titles</vt:lpstr>
      <vt:lpstr>'EŠ-3d-og_ŠGP'!Print_Titles</vt:lpstr>
      <vt:lpstr>'EŠ-3e-og_ŠGP'!Print_Titles</vt:lpstr>
      <vt:lpstr>'EŠ-3-og_ŠGP'!Print_Titles</vt:lpstr>
      <vt:lpstr>'EŠ-4a-og_ŠGP'!Print_Titles</vt:lpstr>
      <vt:lpstr>'EŠ-4b-og_ŠGP'!Print_Titles</vt:lpstr>
      <vt:lpstr>'EŠ-4c-og_ŠGP'!Print_Titles</vt:lpstr>
      <vt:lpstr>'EŠ-4d-og_ŠGP'!Print_Titles</vt:lpstr>
      <vt:lpstr>'EŠ-4-og_ŠGP'!Print_Titles</vt:lpstr>
      <vt:lpstr>'EŠ-5a-og_ŠGP'!Print_Titles</vt:lpstr>
      <vt:lpstr>'EŠ-5b-og_ŠGP'!Print_Titles</vt:lpstr>
      <vt:lpstr>'EŠ-5c-og_ŠGP'!Print_Titles</vt:lpstr>
      <vt:lpstr>'EŠ-5-og_ŠGP'!Print_Titles</vt:lpstr>
      <vt:lpstr>'EŠ-6-og_ŠGP'!Print_Titles</vt:lpstr>
      <vt:lpstr>'EŠ-7-og_ŠGP'!Print_Titles</vt:lpstr>
      <vt:lpstr>'EŠ-8-og_ŠGP'!Print_Titles</vt:lpstr>
      <vt:lpstr>'EŠ-9-og_ŠGP'!Print_Titles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Jukic</dc:creator>
  <cp:lastModifiedBy>Marica Jukic</cp:lastModifiedBy>
  <cp:lastPrinted>2023-01-27T09:29:32Z</cp:lastPrinted>
  <dcterms:created xsi:type="dcterms:W3CDTF">2015-11-15T15:34:14Z</dcterms:created>
  <dcterms:modified xsi:type="dcterms:W3CDTF">2025-03-03T09:54:42Z</dcterms:modified>
</cp:coreProperties>
</file>